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ilko.da\Downloads\"/>
    </mc:Choice>
  </mc:AlternateContent>
  <xr:revisionPtr revIDLastSave="0" documentId="13_ncr:1_{17030086-0E53-435F-B221-8E86E746F2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Excel_BuiltIn__FilterDatabase_13">#REF!</definedName>
    <definedName name="Excel_BuiltIn__FilterDatabase_14">#REF!</definedName>
    <definedName name="Excel_BuiltIn__FilterDatabase_15">#REF!</definedName>
    <definedName name="Excel_BuiltIn__FilterDatabase_16">#REF!</definedName>
    <definedName name="Excel_BuiltIn__FilterDatabase_3">#REF!</definedName>
    <definedName name="Excel_BuiltIn__FilterDatabase_30">#REF!</definedName>
    <definedName name="Excel_BuiltIn__FilterDatabase_34">#REF!</definedName>
    <definedName name="Excel_BuiltIn__FilterDatabase_36">#REF!</definedName>
  </definedNames>
  <calcPr calcId="191029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10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10" i="1"/>
</calcChain>
</file>

<file path=xl/sharedStrings.xml><?xml version="1.0" encoding="utf-8"?>
<sst xmlns="http://schemas.openxmlformats.org/spreadsheetml/2006/main" count="1217" uniqueCount="972">
  <si>
    <t>Общество с ограниченной ответственностью</t>
  </si>
  <si>
    <t>«Торсион»</t>
  </si>
  <si>
    <t>Россия, 111123, г. Москва, шоссе Энтузиастов, д. 56, стр. 20</t>
  </si>
  <si>
    <t>Тел./факс: +7 (499) 495-13-20 многоканальный</t>
  </si>
  <si>
    <t>E-m a i l:   i n f o @ t o r s i o n a u t o . r u</t>
  </si>
  <si>
    <t xml:space="preserve">                           Все цены указаны в рублях РФ с учетом НДС 20%.</t>
  </si>
  <si>
    <t>Обозначение</t>
  </si>
  <si>
    <t>Производитель</t>
  </si>
  <si>
    <t>Наименование товара</t>
  </si>
  <si>
    <t>Применение</t>
  </si>
  <si>
    <t>Кросс номера</t>
  </si>
  <si>
    <t>Ящичная норма</t>
  </si>
  <si>
    <t>Продажа в  розничные магазины / СТО</t>
  </si>
  <si>
    <t>Шаровые опоры</t>
  </si>
  <si>
    <t>TORQUE</t>
  </si>
  <si>
    <t>PN-014</t>
  </si>
  <si>
    <t>Шаровая опора PN-014 (комплект)</t>
  </si>
  <si>
    <t>CHEVROLET  Aveo  03-06-</t>
  </si>
  <si>
    <t xml:space="preserve"> 96535089; </t>
  </si>
  <si>
    <t>PN-023</t>
  </si>
  <si>
    <t>Шаровая опора PN-023 (комплект)</t>
  </si>
  <si>
    <t>CITROEN Jumper I-II /FIAT Ducato III-IV, Ducato I-II /PEUGEOT Boxer I-II, (грузопод. Q11,15), передн</t>
  </si>
  <si>
    <t xml:space="preserve"> 1331640080;  364055;  1331640080;  1302368080;  1302368080; </t>
  </si>
  <si>
    <t>PN-024</t>
  </si>
  <si>
    <t>Шаровая опора PN-024 (комплект)</t>
  </si>
  <si>
    <t>CITROEN Jumper I-II / FIAT Ducato III-IV, Ducato I-II / PEUGEOT Boxer I-II, (грузопод. Q18),  передн</t>
  </si>
  <si>
    <t xml:space="preserve"> 364054;  1300473080;  1300473080;  1331641080; </t>
  </si>
  <si>
    <t>PN-026</t>
  </si>
  <si>
    <t>Шаровая опора PN-026 (комплект)</t>
  </si>
  <si>
    <t xml:space="preserve">OPEL  Astra H 04-,  Astra G,  Zafira A 98-09,  Zafira B 05-,  Omega B 94-03,  Vectra B 96-02  </t>
  </si>
  <si>
    <t xml:space="preserve"> 90512982;  90542995;  90512982;  0352800;  0352830; </t>
  </si>
  <si>
    <t>PN-034</t>
  </si>
  <si>
    <t>Шаровая опора PN-034</t>
  </si>
  <si>
    <t>Nissan Qashqai, X-trail</t>
  </si>
  <si>
    <t xml:space="preserve"> 54500-9w20c; </t>
  </si>
  <si>
    <t>PN-038</t>
  </si>
  <si>
    <t>Шаровая опора PN-038</t>
  </si>
  <si>
    <t>KIA Ceed 2006-2012</t>
  </si>
  <si>
    <t xml:space="preserve"> 51760-2H000; </t>
  </si>
  <si>
    <t>PN-039</t>
  </si>
  <si>
    <t>Шаровая опора PN-039</t>
  </si>
  <si>
    <t>LADA Vesta правая</t>
  </si>
  <si>
    <t xml:space="preserve"> 8450006741¶; </t>
  </si>
  <si>
    <t>PN-040</t>
  </si>
  <si>
    <t>Шаровая опора PN-040</t>
  </si>
  <si>
    <t>LADA Vesta левая</t>
  </si>
  <si>
    <t xml:space="preserve"> 8450006742; </t>
  </si>
  <si>
    <t>Стойки стабилизатора</t>
  </si>
  <si>
    <t>VT-019</t>
  </si>
  <si>
    <t>Стойка стабилизатора VT- 019 (комплект)</t>
  </si>
  <si>
    <t>HYUNDAI Accent 99- 1.3,1.5, Accent/Verna 00- задняя</t>
  </si>
  <si>
    <t xml:space="preserve"> 55830-25000;  55830-25000; </t>
  </si>
  <si>
    <t>VT-033</t>
  </si>
  <si>
    <t>Стойка стабилизатора VT-033 (комплект)</t>
  </si>
  <si>
    <t>NISSAN  TEANA   J31 передняя правая</t>
  </si>
  <si>
    <t xml:space="preserve"> 54618CN011;  546188J000; </t>
  </si>
  <si>
    <t>VT-039</t>
  </si>
  <si>
    <t>Стойка стабилизатора VT-039</t>
  </si>
  <si>
    <t xml:space="preserve">CITROEN  Jumper 2006-  /  PEUGEOT  Boxer 2006-  /  FIAT  Ducato V250  </t>
  </si>
  <si>
    <t xml:space="preserve"> 1355449080;  2523BOX3R;  1355449080; </t>
  </si>
  <si>
    <t>VT-040</t>
  </si>
  <si>
    <t>Стойка стабилизатора VT-040</t>
  </si>
  <si>
    <t>Chevrolet Cruze, Opel Astra J передняя</t>
  </si>
  <si>
    <t xml:space="preserve"> 13219141;  03 50 617; </t>
  </si>
  <si>
    <t>VT-041</t>
  </si>
  <si>
    <t>Стойка стабилизатора VT-041</t>
  </si>
  <si>
    <t>TOYOTA Corolla E120</t>
  </si>
  <si>
    <t xml:space="preserve"> 48820-02020; </t>
  </si>
  <si>
    <t>VT-050</t>
  </si>
  <si>
    <t>Стойка стабилизатора VT-050</t>
  </si>
  <si>
    <t>Skoda Octavia II задняя</t>
  </si>
  <si>
    <t xml:space="preserve"> 1K0 505 465 K;  1K0 505 465 AA; </t>
  </si>
  <si>
    <t>Тяги рулевые</t>
  </si>
  <si>
    <t>RT-015</t>
  </si>
  <si>
    <t>Тяга рулевая RT-015 (комплект)</t>
  </si>
  <si>
    <t>HYUNDAI  Accent  94-99,  (без ГУР, лев./прав.)</t>
  </si>
  <si>
    <t xml:space="preserve"> 57755-25000;  56540-25000;  56540-22000;  56540-24000;  56540-24001;  56540-43000;  56542-43001;  56542-43010;  57755-25000;  56540-25000;  56540-22000;  56540-24000;  56540-24001;  56540-43000;  56542-43001;  56542-43010; </t>
  </si>
  <si>
    <t>RT-020</t>
  </si>
  <si>
    <t>Тяга рулевая RT-020 (комплект)</t>
  </si>
  <si>
    <t>HYUNDAI  Solaris,  (лев./прав.)</t>
  </si>
  <si>
    <t xml:space="preserve"> 577244L000;  577244L090; </t>
  </si>
  <si>
    <t>RT-022</t>
  </si>
  <si>
    <t>Тяга рулевая RT-022 (комплект)</t>
  </si>
  <si>
    <t>Opel Astra J: Chevrolet Cruze</t>
  </si>
  <si>
    <t xml:space="preserve"> 13278358; </t>
  </si>
  <si>
    <t>RT-024</t>
  </si>
  <si>
    <t>Тяга рулевая RT-024 (комплект)</t>
  </si>
  <si>
    <t>Toyota Corolla cde120</t>
  </si>
  <si>
    <t xml:space="preserve"> 45503-19255;  45503-12131;  45503-19256; </t>
  </si>
  <si>
    <t>RT-026</t>
  </si>
  <si>
    <t>Тяга рулевая RT-026 (комплект)</t>
  </si>
  <si>
    <t>SKODA Octavia II, VW Golf V, Passat VII, Tiguan, Touran</t>
  </si>
  <si>
    <t xml:space="preserve"> 1K0 423 810 A; </t>
  </si>
  <si>
    <t>RT-028</t>
  </si>
  <si>
    <t>Тяга рулевая RT-028 (комплект)</t>
  </si>
  <si>
    <t xml:space="preserve"> 56540-2H000; </t>
  </si>
  <si>
    <t>Наконечники тяг рулевых</t>
  </si>
  <si>
    <t>RD-012</t>
  </si>
  <si>
    <t>Наконечник тяги рулевой RD-012 (комплект)</t>
  </si>
  <si>
    <t>OPEL ;DAEWOO</t>
  </si>
  <si>
    <t xml:space="preserve"> 324039;  07846495;  26001807;  26023685;  96275018;  TF69YO-3414057; </t>
  </si>
  <si>
    <t>RD-013</t>
  </si>
  <si>
    <t>Наконечник тяги рулевой RD-013 (комплект)</t>
  </si>
  <si>
    <t>OPEL;VAUXHALL ;DAEWOO</t>
  </si>
  <si>
    <t xml:space="preserve"> 324038;  07846485;  26001806;  90140006;  96275019;  TF69YO-3414056; </t>
  </si>
  <si>
    <t>RD-021</t>
  </si>
  <si>
    <t>Наконечник тяги рулевой RD-021 (комплект)</t>
  </si>
  <si>
    <t>MITSUBISHI ;HYUNDAI ;KIA</t>
  </si>
  <si>
    <t xml:space="preserve"> 56820-1C080;  56820-22000;  56820-25000;  56820-28200;  56820-28500;  56820-29500;  56820-2F000;  56820-37000;  56820-37010;  56820-37100;  56820-3B000;  56820-1C080;  56820-22000;  56820-25000;  56820-28200;  56820-28500;  56820-29500;  56820-2F000;  56820-37000;  56820-37010;  56820-37100;  56820-3B000; </t>
  </si>
  <si>
    <t>RD-027</t>
  </si>
  <si>
    <t>Наконечник тяги рулевой RD-027 (комплект)</t>
  </si>
  <si>
    <t>HYUNDAI</t>
  </si>
  <si>
    <t xml:space="preserve"> 568204L000; </t>
  </si>
  <si>
    <t>RD-028</t>
  </si>
  <si>
    <t>Наконечник тяги рулевой RD-028 (комплект)</t>
  </si>
  <si>
    <t xml:space="preserve"> 568204L090; </t>
  </si>
  <si>
    <t>RD-029</t>
  </si>
  <si>
    <t>Наконечник тяги рулевой RD-029 (комплект)</t>
  </si>
  <si>
    <t>FORD ;OPEL ;SAAB ;VAUXHALL</t>
  </si>
  <si>
    <t xml:space="preserve"> 0324055; </t>
  </si>
  <si>
    <t>RD-030</t>
  </si>
  <si>
    <t>Наконечник тяги рулевой RD-030 (комплект)</t>
  </si>
  <si>
    <t xml:space="preserve"> 0324056; </t>
  </si>
  <si>
    <t>RD-034</t>
  </si>
  <si>
    <t>Наконечник тяги рулевой RD-034 (комплект)</t>
  </si>
  <si>
    <t>Opel Astra J, Chevrolet Cruze</t>
  </si>
  <si>
    <t xml:space="preserve"> 13286686;  16 09 026; </t>
  </si>
  <si>
    <t>Рычаги подвески в сборе</t>
  </si>
  <si>
    <t>CAT014</t>
  </si>
  <si>
    <t>Рычаг в сборе CAT-014</t>
  </si>
  <si>
    <t xml:space="preserve">CHEVROLET  Lacetti  /  DAEWOO  Nubira,  (левый) </t>
  </si>
  <si>
    <t xml:space="preserve"> CQKD13L;  96415063;  96391850; </t>
  </si>
  <si>
    <t>CAT053</t>
  </si>
  <si>
    <t>Рычаг в сборе CAT-053</t>
  </si>
  <si>
    <t>Peugeot Boxer передний правый</t>
  </si>
  <si>
    <t xml:space="preserve"> 3521.P2;  1 352 226 080; </t>
  </si>
  <si>
    <t>CAT054</t>
  </si>
  <si>
    <t>Рычаг в сборе CAT-054</t>
  </si>
  <si>
    <t>Peugeot Boxer передний левый</t>
  </si>
  <si>
    <t xml:space="preserve"> 3520.S1;  1 352 228 080; </t>
  </si>
  <si>
    <t>Воздушные фильтры</t>
  </si>
  <si>
    <t>IS127</t>
  </si>
  <si>
    <t>Фильтр воздушный IS127</t>
  </si>
  <si>
    <t>Mazda 3 2.0 BK</t>
  </si>
  <si>
    <t xml:space="preserve"> LF5013Z40A; </t>
  </si>
  <si>
    <t>Масляные фильтры</t>
  </si>
  <si>
    <t>OSD115</t>
  </si>
  <si>
    <t>Масляный фильтр OSD115</t>
  </si>
  <si>
    <t>Peugeot Boxer 2006-</t>
  </si>
  <si>
    <t xml:space="preserve"> 16 062 674 80;  2 992 188; </t>
  </si>
  <si>
    <t>OSD119</t>
  </si>
  <si>
    <t>Масляный фильтр OSD119</t>
  </si>
  <si>
    <t>Ford Focus 2 1.8-2.0 Mazda 3 2.0 Mazda 6 1.8-2.0</t>
  </si>
  <si>
    <t xml:space="preserve"> SHY1-14-302; </t>
  </si>
  <si>
    <t>OSD122</t>
  </si>
  <si>
    <t>Масляный фильтр OSD122</t>
  </si>
  <si>
    <t>BMW 3 (e90) serie: 5(e60) serie c двиг N52</t>
  </si>
  <si>
    <t xml:space="preserve"> 11 42 7 566 327; </t>
  </si>
  <si>
    <t>OSD123</t>
  </si>
  <si>
    <t>Масляный фильтр OSD123</t>
  </si>
  <si>
    <t>BMW 3 serie (e36); 5 serie (e34) c двиг M50</t>
  </si>
  <si>
    <t xml:space="preserve"> 11 42 7 833 769;  11 42 1 730 389; </t>
  </si>
  <si>
    <t>Амортизаторы</t>
  </si>
  <si>
    <t>VAV007</t>
  </si>
  <si>
    <t>Амортизатор VAV007</t>
  </si>
  <si>
    <t>Daewoo Matiz передний правый</t>
  </si>
  <si>
    <t xml:space="preserve"> 96336490; </t>
  </si>
  <si>
    <t>VAV017</t>
  </si>
  <si>
    <t>Амортизатор VAV017</t>
  </si>
  <si>
    <t>Nissan Qashqai передний левый</t>
  </si>
  <si>
    <t xml:space="preserve"> E4303-JD01A;  E4303-JD03A; </t>
  </si>
  <si>
    <t>VAV018</t>
  </si>
  <si>
    <t>Амортизатор VAV018</t>
  </si>
  <si>
    <t>Nissan Qashqai передний правый</t>
  </si>
  <si>
    <t xml:space="preserve"> E4302-JD01A;  E4302-JD03A; </t>
  </si>
  <si>
    <t>VAV019</t>
  </si>
  <si>
    <t>Амортизатор VAV019</t>
  </si>
  <si>
    <t>Nissan X-trail передний левый</t>
  </si>
  <si>
    <t xml:space="preserve"> 54303-JY01B; </t>
  </si>
  <si>
    <t>VAV020</t>
  </si>
  <si>
    <t>Амортизатор VAV020</t>
  </si>
  <si>
    <t>Nissan X-trail передний правый</t>
  </si>
  <si>
    <t xml:space="preserve"> 54302-JY01B; </t>
  </si>
  <si>
    <t>VAV026</t>
  </si>
  <si>
    <t>Амортизатор VAV026</t>
  </si>
  <si>
    <t>Renault Duster 4x4 передний</t>
  </si>
  <si>
    <t xml:space="preserve"> 543025648R; </t>
  </si>
  <si>
    <t>VAV027</t>
  </si>
  <si>
    <t>Амортизатор VAV027</t>
  </si>
  <si>
    <t xml:space="preserve">Skoda Octavia II, Golf V передний </t>
  </si>
  <si>
    <t xml:space="preserve"> JZW 413 031; </t>
  </si>
  <si>
    <t>VAV029</t>
  </si>
  <si>
    <t>Амортизатор VAV029</t>
  </si>
  <si>
    <t>Kia  Sportage 3 передний левый</t>
  </si>
  <si>
    <t xml:space="preserve"> 54651-3W050; </t>
  </si>
  <si>
    <t>VAV030</t>
  </si>
  <si>
    <t>Амортизатор VAV030</t>
  </si>
  <si>
    <t>Kia  Sportage 3 передний правый</t>
  </si>
  <si>
    <t xml:space="preserve"> 54661-3W050; </t>
  </si>
  <si>
    <t>VAV031</t>
  </si>
  <si>
    <t>Амортизатор VAV031</t>
  </si>
  <si>
    <t>Kia  Ceed I передний левый</t>
  </si>
  <si>
    <t xml:space="preserve"> 54651-1H101;  54651-1H100; </t>
  </si>
  <si>
    <t>VAV032</t>
  </si>
  <si>
    <t>Амортизатор VAV032</t>
  </si>
  <si>
    <t>Kia  Ceed I передний правый</t>
  </si>
  <si>
    <t xml:space="preserve"> 54661-1H101;  54661-1H100; </t>
  </si>
  <si>
    <t>VAV111</t>
  </si>
  <si>
    <t>Амортизатор VAV111</t>
  </si>
  <si>
    <t xml:space="preserve">Mitsubishi Lancer IX -2006 задний </t>
  </si>
  <si>
    <t xml:space="preserve"> MR 491956; </t>
  </si>
  <si>
    <t>VAV117</t>
  </si>
  <si>
    <t>Амортизатор VAV117</t>
  </si>
  <si>
    <t xml:space="preserve">Renault Duster 4x2 задний </t>
  </si>
  <si>
    <t xml:space="preserve"> 56210 5043R; </t>
  </si>
  <si>
    <t>VAV120</t>
  </si>
  <si>
    <t>Амортизатор VAV120</t>
  </si>
  <si>
    <t xml:space="preserve">Kia  Sportage 3 задний </t>
  </si>
  <si>
    <t xml:space="preserve"> 55311-3W050; </t>
  </si>
  <si>
    <t>VAV121</t>
  </si>
  <si>
    <t>Амортизатор VAV121</t>
  </si>
  <si>
    <t xml:space="preserve">Kia  Ceed задний </t>
  </si>
  <si>
    <t xml:space="preserve"> 55311-1H600; </t>
  </si>
  <si>
    <t>VAV123</t>
  </si>
  <si>
    <t>Амортизатор VAV123</t>
  </si>
  <si>
    <t xml:space="preserve">Hyundai  Porter задний </t>
  </si>
  <si>
    <t xml:space="preserve"> 553004B000; </t>
  </si>
  <si>
    <t>VAV125</t>
  </si>
  <si>
    <t>Амортизатор VAV125</t>
  </si>
  <si>
    <t xml:space="preserve">Fiat Ducato, Peugeot Boxer задний </t>
  </si>
  <si>
    <t xml:space="preserve"> 1 346 464 080;  1 347 238 080; </t>
  </si>
  <si>
    <t>Тормозные диски</t>
  </si>
  <si>
    <t>JL112</t>
  </si>
  <si>
    <t>Диск тормозной JL112</t>
  </si>
  <si>
    <t>MITSUBISHI Lancer IX 2003- (перед)</t>
  </si>
  <si>
    <t xml:space="preserve"> MR 510741; </t>
  </si>
  <si>
    <t>JL113</t>
  </si>
  <si>
    <t>Диск тормозной JL113</t>
  </si>
  <si>
    <t>NISSAN Primera P12 2.0, NISSAN X-trail T30 (перед)</t>
  </si>
  <si>
    <t xml:space="preserve"> 40206-3Y502; </t>
  </si>
  <si>
    <t>JL115</t>
  </si>
  <si>
    <t>Диск тормозной JL115</t>
  </si>
  <si>
    <t>NISSAN Teana J32 (перед)</t>
  </si>
  <si>
    <t xml:space="preserve"> 40206-JN90A; </t>
  </si>
  <si>
    <t>JL119</t>
  </si>
  <si>
    <t>Диск тормозной JL119</t>
  </si>
  <si>
    <t>RENAULT Duster, Fluence, Megane III(перед) D=269 мм</t>
  </si>
  <si>
    <t xml:space="preserve"> 40206 6300R; </t>
  </si>
  <si>
    <t>JL123</t>
  </si>
  <si>
    <t>Диск тормозной JL123</t>
  </si>
  <si>
    <t>FIAT Ducato 244; 250 PEUGEOT Boxer II, IV (перед)</t>
  </si>
  <si>
    <t xml:space="preserve"> 4249.K3;  5 184 8618; </t>
  </si>
  <si>
    <t>Тормозные колодки</t>
  </si>
  <si>
    <t>JPT100</t>
  </si>
  <si>
    <t>Тормозные колодки JPT100</t>
  </si>
  <si>
    <t>Renault Logan передние</t>
  </si>
  <si>
    <t xml:space="preserve"> 77 11 130 071;  77 01 202 284; </t>
  </si>
  <si>
    <t>Ступицы колес, ступичные узлы в сборе</t>
  </si>
  <si>
    <t>PL704</t>
  </si>
  <si>
    <t>Ступица колеса PL 704</t>
  </si>
  <si>
    <t xml:space="preserve">DAEWOO  Nexia, Espero DOHC  /  OPEL  ASCONA-C, KADETTE-E, VECTRA-A  (задн.) </t>
  </si>
  <si>
    <t xml:space="preserve"> 901 421 61;  901 421 61;  901 421 61;  901 421 61; </t>
  </si>
  <si>
    <t>PL710</t>
  </si>
  <si>
    <t>Ступица колеса PL 710</t>
  </si>
  <si>
    <t>DAEWOO  Matiz  /  CHEVROLET  Spark  (передн.)</t>
  </si>
  <si>
    <t xml:space="preserve"> 963 167 57;  963 167 57; </t>
  </si>
  <si>
    <t>PL720</t>
  </si>
  <si>
    <t>Ступица колеса PL 720</t>
  </si>
  <si>
    <t>CHEVROLET  Aveo  -08  (передн.)</t>
  </si>
  <si>
    <t xml:space="preserve"> 96535041; </t>
  </si>
  <si>
    <t>PL734</t>
  </si>
  <si>
    <t>Ступица колеса PL 734</t>
  </si>
  <si>
    <t>KIA  Rio 00-05  (передн.)</t>
  </si>
  <si>
    <t xml:space="preserve"> 2282RIOF;  51750FD000; </t>
  </si>
  <si>
    <t>PL742</t>
  </si>
  <si>
    <t>Ступица колеса PL 742</t>
  </si>
  <si>
    <t>MAZDA 6  (2002-2007)  (передн.)</t>
  </si>
  <si>
    <t xml:space="preserve"> 05826F;  GJ6A33060E;  GJ6A33061C;  GR1A33061;  GR1A33060B; </t>
  </si>
  <si>
    <t>PL756</t>
  </si>
  <si>
    <t>Ступица колеса PL 756</t>
  </si>
  <si>
    <t>LAND ROVER FREELANDER 2000-2006 задняя</t>
  </si>
  <si>
    <t xml:space="preserve"> LR001127; </t>
  </si>
  <si>
    <t>PL758</t>
  </si>
  <si>
    <t>Ступица колеса PL 758</t>
  </si>
  <si>
    <t>LAND ROVER RANGE ROVER SPORT 2005-2013 задняя</t>
  </si>
  <si>
    <t xml:space="preserve"> RUC500120; </t>
  </si>
  <si>
    <t>PL803</t>
  </si>
  <si>
    <t>Ступица в сборе PL 803</t>
  </si>
  <si>
    <t>CITROEN  C5 Break универсал II,  C5 седан,  C6  /  PEUGEOT 407 седан, 508, 607  (задн. с ABS)</t>
  </si>
  <si>
    <t xml:space="preserve"> 2582407RM;  374887; </t>
  </si>
  <si>
    <t>PL819</t>
  </si>
  <si>
    <t>Ступица в сборе PL 819</t>
  </si>
  <si>
    <t>CITROEN  C-crosser  /  MITSUBISHI  Outlander XL II  /  PEUGEOT  4007,  (задняя ось)</t>
  </si>
  <si>
    <t xml:space="preserve"> 373036;  3785A019; </t>
  </si>
  <si>
    <t>PL826</t>
  </si>
  <si>
    <t>Ступица в сборе PL 826</t>
  </si>
  <si>
    <t>MAZDA  3  (задн. мост)</t>
  </si>
  <si>
    <t xml:space="preserve"> BP4K-26-15XD;  BP4K-26-15XF; </t>
  </si>
  <si>
    <t>PL828</t>
  </si>
  <si>
    <t>Ступица в сборе PL 828</t>
  </si>
  <si>
    <t>HYUNDAI  Sonata NF (05-),  Sonata EF (01-04)  /  KIA  Magentis (01-)  (задн. с ABS)</t>
  </si>
  <si>
    <t xml:space="preserve"> 52730-38103;  52730-38101;  52730-38101;  52730-38103; </t>
  </si>
  <si>
    <t>PL833</t>
  </si>
  <si>
    <t>Ступица в сборе PL 833</t>
  </si>
  <si>
    <t>PEUGEOT Boxer III  /  CITROEN Jumper  /  FIAT Ducato V250 (2006-)  (задняя с ABS)</t>
  </si>
  <si>
    <t xml:space="preserve"> 2582BOX3MR;  1606374780;  370182;  51754942; </t>
  </si>
  <si>
    <t>PL858</t>
  </si>
  <si>
    <t>Ступица в сборе PL 858</t>
  </si>
  <si>
    <t>OPEL  Astra-G,  Zafira-A  98-09  (передн.)</t>
  </si>
  <si>
    <t xml:space="preserve"> 16 03 211; </t>
  </si>
  <si>
    <t>PL873</t>
  </si>
  <si>
    <t>Ступица в сборе PL 873</t>
  </si>
  <si>
    <t>Audi Q3; VOLKSWAGEN Tiguan 2011- перед, зад;</t>
  </si>
  <si>
    <t xml:space="preserve"> 5K0498621; </t>
  </si>
  <si>
    <t>PL879</t>
  </si>
  <si>
    <t>Ступица в сборе PL 879</t>
  </si>
  <si>
    <t>MITSUBISHI OUTLANDER III 2013-2015 задняя, для версий с полным приводом</t>
  </si>
  <si>
    <t xml:space="preserve"> 3785A035; </t>
  </si>
  <si>
    <t>PL887</t>
  </si>
  <si>
    <t>Ступица в сборе PL 887</t>
  </si>
  <si>
    <t>Mercedes E-class W211; GLK X204; S class W221</t>
  </si>
  <si>
    <t xml:space="preserve"> A2119810227;  A211981022764;  A211356000064; </t>
  </si>
  <si>
    <t>PL892</t>
  </si>
  <si>
    <t>Ступица в сборе PL 892</t>
  </si>
  <si>
    <t>HONDA  Accord (01/02-),  задн.</t>
  </si>
  <si>
    <t xml:space="preserve"> 42200S84A31;  42200S84C31; </t>
  </si>
  <si>
    <t>PL924</t>
  </si>
  <si>
    <t>Ступица в сборе PL 924</t>
  </si>
  <si>
    <t>TOYOTA  Auris  (с ABS задн.))</t>
  </si>
  <si>
    <t xml:space="preserve"> 0182ZZE150R;  4245012090; </t>
  </si>
  <si>
    <t>PL934</t>
  </si>
  <si>
    <t>Ступица в сборе PL 934</t>
  </si>
  <si>
    <t>NISSAN  Primera  II-III  (задн.)</t>
  </si>
  <si>
    <t xml:space="preserve"> 0282P12A44R;  43200AU000;  43200AV700; </t>
  </si>
  <si>
    <t>PL962</t>
  </si>
  <si>
    <t>Ступица в сборе PL 962</t>
  </si>
  <si>
    <t>TOYOTA  Rav  4  II  (задн.)</t>
  </si>
  <si>
    <t xml:space="preserve"> 0182ACA20R;  4241042020;  4241044020;  4241008010; </t>
  </si>
  <si>
    <t>PL978</t>
  </si>
  <si>
    <t>Ступица в сборе PL 978</t>
  </si>
  <si>
    <t>Nissan Teana J32 задний мост</t>
  </si>
  <si>
    <t xml:space="preserve"> 43202-JA010;  43202-9N00A;  43202-JA000; </t>
  </si>
  <si>
    <t>PL982</t>
  </si>
  <si>
    <t>Ступица в сборе PL 982</t>
  </si>
  <si>
    <t>NISSAN  Tiida  I-II,  Bluebird  Sylphy  II  (с ABS передн.)</t>
  </si>
  <si>
    <t xml:space="preserve"> 0282Y12FRM;  40202ED000;  40202ED02A;  40202ED05A; </t>
  </si>
  <si>
    <t>PL996</t>
  </si>
  <si>
    <t>Ступица в сборе PL 996</t>
  </si>
  <si>
    <t>SUZUKI  Grand Vitara I-II  (с ABS передн.)</t>
  </si>
  <si>
    <t xml:space="preserve"> 0782GVSQA53F;  4340165D10; </t>
  </si>
  <si>
    <t>PL998</t>
  </si>
  <si>
    <t>Ступица в сборе PL 998</t>
  </si>
  <si>
    <t>CHEVROLET  Epica,  Evanda  (передн.)</t>
  </si>
  <si>
    <t xml:space="preserve"> 1082V200F;  96639585;  96328337; </t>
  </si>
  <si>
    <t>Ролики ГРМ, агрегатов</t>
  </si>
  <si>
    <t>KR5007</t>
  </si>
  <si>
    <t>Ролик ГРМ KR 5007</t>
  </si>
  <si>
    <t>AUDI  80,  100  /  VW  Caddy I, II,  Golf II, III,  Passat IV,  LT 28, 28-35, 40-55,  Polo,  Sharan I,  Transporter/Multivan IV,  (натяжной)</t>
  </si>
  <si>
    <t xml:space="preserve"> 55400;  VKM 11000;  026 109 243 E;  026 109 243 G;  026 109 243 L;  026 109 243 E;  026 109 243 G;  026 109 243 L;  026 109 243 E;  026 109 243 G;  026 109 243 L;  026 109 243 L;  026 109 243 E;  026 109 243 G;  026 109 243 L; </t>
  </si>
  <si>
    <t>KR5013</t>
  </si>
  <si>
    <t>Ролик ГРМ KR 5013</t>
  </si>
  <si>
    <t>KIA  Spectra ИЖ,  Carens,  Rio,  Sephia,  Shuma,  (натяжной)</t>
  </si>
  <si>
    <t xml:space="preserve"> 57002;  0K938-12-700;  24410-2X700;  24410-2X701;  B660-12-700B;  B660-12-700C;  B660-12-700D;  B660-12-700E;  B660-12-700F; </t>
  </si>
  <si>
    <t>KR5015</t>
  </si>
  <si>
    <t>Ролик ГРМ KR 5015</t>
  </si>
  <si>
    <t>ВАЗ  2170  "Приора",  (натяжной)</t>
  </si>
  <si>
    <t xml:space="preserve"> C835;  PT-P 1571;  T43147;  21126-1006238; </t>
  </si>
  <si>
    <t>KR5021</t>
  </si>
  <si>
    <t>Ролик ГРМ KR 5021</t>
  </si>
  <si>
    <t>RENAULT  Logan,  Kangoo,  Megane,  Scenic,  Clio,  (натяжной),  двиг. 1,6  16 V  (K4M)</t>
  </si>
  <si>
    <t xml:space="preserve"> 55566;  13070-00QAB;  77 00 108 117;  82 00 244 615; </t>
  </si>
  <si>
    <t>KR5042</t>
  </si>
  <si>
    <t>Ролик ГРМ KR 5042</t>
  </si>
  <si>
    <t>AUDI А3, А4, I. II, / SKODA Fabia Praktik, Fabia, Octavia I, II, Superb I,II, / VW Bora, Caddy, Golf, Jetta V, Lupo, Multivan V, Passat, Transporter V, Натяжной</t>
  </si>
  <si>
    <t xml:space="preserve"> 55443;  06A 109 479;  06A 109 479;  06A 109 479;  06A 109 479;  06A 109 479 A;  06A 109 479 A;  06A 109 479 A;  06A 109 479 A;  06A 109 479 B;  06A 109 479 B;  06A 109 479 B;  06A 109 479 B;  06A 109 479 C;  06A 109 479 C;  06A 109 479 C;  06A 109 479 C;  06A109479F; </t>
  </si>
  <si>
    <t>KR5048</t>
  </si>
  <si>
    <t>Ролик ГРМ KR 5048</t>
  </si>
  <si>
    <t>Ролик-натяжитель ВАЗ 2108/ "Ока" 1111 (узкий)</t>
  </si>
  <si>
    <t xml:space="preserve"> 57202;  T42042A;  6.1.2;  2108-1006120; </t>
  </si>
  <si>
    <t>KR5052</t>
  </si>
  <si>
    <t>Ролик KR 5052</t>
  </si>
  <si>
    <t>HYUNDAI (Accent/Verna (99-),Getz (02-), Tiburon (060), Elantra)</t>
  </si>
  <si>
    <t xml:space="preserve"> VKM 65011;  97834-22100;  97834-22100;  97834-29010;  97834-29010; </t>
  </si>
  <si>
    <t>KR5055</t>
  </si>
  <si>
    <t>Ролик KR 5055</t>
  </si>
  <si>
    <t>DAEWOO (Leganza, Nubira, Rezzo X20SED(2,0))</t>
  </si>
  <si>
    <t xml:space="preserve"> VKM 35009;  964 590 42;  964 590 42;  964 351 38;  964 351 38;  961 849 32;  961 849 32;  13 40 542;  48 03 350;  63 40 532; </t>
  </si>
  <si>
    <t>KR5059</t>
  </si>
  <si>
    <t>Ролик KR 5059</t>
  </si>
  <si>
    <t>DAEWOO Nexia 1.5 (94 г.), Lanos 1.4 1.5 1.6 16V (1997/05-)</t>
  </si>
  <si>
    <t xml:space="preserve"> VKM 60011;  96208428;  96187506;  96208428;  96187506; </t>
  </si>
  <si>
    <t>KR5067</t>
  </si>
  <si>
    <t>Ролик ГРМ KR 5067</t>
  </si>
  <si>
    <t>OPEL Astra F-G-H/Corsa B-C/Tigra/Vectra B-C 1,4/1,6/1,8 опорный</t>
  </si>
  <si>
    <t xml:space="preserve"> VKM 25213;  90411773;  90411773;  0636416; </t>
  </si>
  <si>
    <t>KR5068</t>
  </si>
  <si>
    <t>Ролик ГРМ KR 5068</t>
  </si>
  <si>
    <t>OPEL ASTRA,VECTRA,TIGRA,CORSA 1.4,1.6,1.8L 16V/CHEVROLET Lacetti 1.8 (2005/03-,2004/02-), Nubira 1.8 (2003/07-, 2005/03-) натяжной</t>
  </si>
  <si>
    <t xml:space="preserve"> VKM 15216;  55567191;  24426500;  55567191;  24426500;  24426500;  0636654;  55567191; </t>
  </si>
  <si>
    <t>KR5069</t>
  </si>
  <si>
    <t>Ролик ремня ГРМ KR 5069</t>
  </si>
  <si>
    <t>ВАЗ "Ларгус" (8V, K7M)</t>
  </si>
  <si>
    <t xml:space="preserve"> VKM16009;  8200908180;  8200908180; </t>
  </si>
  <si>
    <t>KR5071</t>
  </si>
  <si>
    <t>Ролик ГРМ KR 5071</t>
  </si>
  <si>
    <t>Ролик опорный ремня ГРМ ВАЗ 2170 "Приора" усиленный</t>
  </si>
  <si>
    <t xml:space="preserve"> C834;  PT-P 1570;  T42150;  211261006135; </t>
  </si>
  <si>
    <t>KR5076</t>
  </si>
  <si>
    <t>Ролик ремня ДВС KR 5076</t>
  </si>
  <si>
    <t>BMW 5 седан, унив., 6, 7 IV, X5 I, / SSANGYONG Actyon, Kyron, Rexton, Rodius I, Stavic I, / VW Polo,  хэтчбек II, Обводной</t>
  </si>
  <si>
    <t xml:space="preserve"> 1488002;  6642000010;  6712001110; </t>
  </si>
  <si>
    <t>KR5083</t>
  </si>
  <si>
    <t>Ролик ремня ДВС KR 5083</t>
  </si>
  <si>
    <t>VW LT 28-35 автобус II, LT 28-46 бортовой II, фургон II, Transporter c борт. платф. IV, автобус /Multivan IV, фургон IV, / VOLVO 850, S70, S80, V70 унив. II, Натяжной</t>
  </si>
  <si>
    <t xml:space="preserve"> VKM11258;  074130245;  9180594; </t>
  </si>
  <si>
    <t>KR5108</t>
  </si>
  <si>
    <t>Ролик ремня ДВС KR 5108</t>
  </si>
  <si>
    <t>CITROEN Berlingo I, фургон I, C3, Jumpy I, фургон I , Xsara Break, хетчбек 3 дв., 5 дв., / FIAT,Scudo. / PEUGEOT 206 хэтч., 207, 308, Partner, / FORD C-Max I, Fiesta, Focus, Fusion / SUZUKI Liana.</t>
  </si>
  <si>
    <t xml:space="preserve"> VKM23140;  083048;  1145955;  Y40112730;  1282373J00;  SU00100542;  30711069; </t>
  </si>
  <si>
    <t>KR5125</t>
  </si>
  <si>
    <t>Ролик ремня ДВС KR 5125</t>
  </si>
  <si>
    <t>CITROEN Berlingo I, фургон I, C3 Pluriel, Jumpy I, фургон I , Xsara Break, хетчбек 3 дв., 5 дв., / FIAT Scudo Combinato, Scudo фургон I, / PEUGEOT 206 хэтч., 306, 307, Expert, Partner, Обводной</t>
  </si>
  <si>
    <t xml:space="preserve"> 575191; </t>
  </si>
  <si>
    <t>KR5134</t>
  </si>
  <si>
    <t>Ролик ремня ДВС KR 5134</t>
  </si>
  <si>
    <t>MERCEDES A-Class I, II, B-Class I, Vaneo (V414), Обводной</t>
  </si>
  <si>
    <t xml:space="preserve"> VKM38130;  A1662020819;  A6682020519;  A2662020019; </t>
  </si>
  <si>
    <t>KR5169</t>
  </si>
  <si>
    <t>Ролик ремня ДВС KR 5169</t>
  </si>
  <si>
    <t>Lada Vesta Ролик натяжной ремня ГРМ</t>
  </si>
  <si>
    <t xml:space="preserve"> 8450006996; </t>
  </si>
  <si>
    <t>Шкивы ремня генератора с механизмом свободного хода</t>
  </si>
  <si>
    <t>KR6008</t>
  </si>
  <si>
    <t>Шкив генератора c механизмом свободного хода KR-6008</t>
  </si>
  <si>
    <t xml:space="preserve"> A6281550015; </t>
  </si>
  <si>
    <t>KR6018</t>
  </si>
  <si>
    <t>Шкив генератора c механизмом свободного хода KR-6018</t>
  </si>
  <si>
    <t xml:space="preserve"> 06B903119D;  06B903119B; </t>
  </si>
  <si>
    <t>Опоры стоек амортизатора, опоры двигателя</t>
  </si>
  <si>
    <t>AS1021</t>
  </si>
  <si>
    <t>Опора аморт. стойки AS1021</t>
  </si>
  <si>
    <t>CITROEN Berlingo I, Xsara/ PEUGEOT 306, Partner Combispace, Partner фургон I  передняя</t>
  </si>
  <si>
    <t xml:space="preserve"> 503814; </t>
  </si>
  <si>
    <t>AS1023</t>
  </si>
  <si>
    <t>Опора аморт. стойки AS1023</t>
  </si>
  <si>
    <t>Mazda 6 I передняя</t>
  </si>
  <si>
    <t xml:space="preserve"> GJ6A34380C;  GK2A34380A;  GK2A34380B; </t>
  </si>
  <si>
    <t>AS1052</t>
  </si>
  <si>
    <t>Опора амортизационной стойки AS1052</t>
  </si>
  <si>
    <t>AUDI  A3  I,  II  /  SKODA  Fabia,  Octavia  I  /  VW  Golf  IV</t>
  </si>
  <si>
    <t xml:space="preserve"> 1J0412331C;  1J0412249; </t>
  </si>
  <si>
    <t>AS1059</t>
  </si>
  <si>
    <t>Опора амортизационной стойки AS1059</t>
  </si>
  <si>
    <t>Toyota RAV 4 2005-2011 перед</t>
  </si>
  <si>
    <t xml:space="preserve"> 48609-42020; </t>
  </si>
  <si>
    <t>AS1010</t>
  </si>
  <si>
    <t>Опора двигателя AS1010</t>
  </si>
  <si>
    <t>Mazda 3</t>
  </si>
  <si>
    <t xml:space="preserve"> BP4N-39-070C;  BP4N-39-070D;  BP4N-39-070B; </t>
  </si>
  <si>
    <t>AS1110</t>
  </si>
  <si>
    <t>Опора двигателя AS1110</t>
  </si>
  <si>
    <t>Lanos, Nexia, Espero, ZAZ  RH</t>
  </si>
  <si>
    <t xml:space="preserve"> 0684263;  90250348;  90250434;  96129656;  90217259;  96129636; </t>
  </si>
  <si>
    <t>AS1122</t>
  </si>
  <si>
    <t>Опора двигателя AS1122</t>
  </si>
  <si>
    <t>MAZDA  6 I  2002-2008,  задняя</t>
  </si>
  <si>
    <t xml:space="preserve"> GJ6A39040B;  GR1A39040A;  GR1A39040; </t>
  </si>
  <si>
    <t>AS1127</t>
  </si>
  <si>
    <t>Опора двигателя AS1127</t>
  </si>
  <si>
    <t>DAEWOO Matiz  левая</t>
  </si>
  <si>
    <t xml:space="preserve"> 95969583; </t>
  </si>
  <si>
    <t>AS1129</t>
  </si>
  <si>
    <t>Опора двигателя AS1129</t>
  </si>
  <si>
    <t>CHEVROLET Cruze левая под АКПП</t>
  </si>
  <si>
    <t xml:space="preserve"> 13248554; </t>
  </si>
  <si>
    <t>AS1135</t>
  </si>
  <si>
    <t>Опора двигателя AS1135</t>
  </si>
  <si>
    <t>Opel Astra G, H 1.4-1.8 правая</t>
  </si>
  <si>
    <t xml:space="preserve"> 90576148;  56 84 054; </t>
  </si>
  <si>
    <t>AS1137</t>
  </si>
  <si>
    <t>Опора двигателя AS1137</t>
  </si>
  <si>
    <t>Hyundai Accent Тагаз задняя</t>
  </si>
  <si>
    <t xml:space="preserve"> 21930-25010; </t>
  </si>
  <si>
    <t>AS1138</t>
  </si>
  <si>
    <t>Опора двигателя AS1138</t>
  </si>
  <si>
    <t>Hyundai Accent Тагаз передняя нижняя</t>
  </si>
  <si>
    <t xml:space="preserve"> 21910-25010¶; </t>
  </si>
  <si>
    <t>AS1140</t>
  </si>
  <si>
    <t>Опора двигателя AS1140</t>
  </si>
  <si>
    <t>Daewoo Matiz правая</t>
  </si>
  <si>
    <t xml:space="preserve"> 96314223; </t>
  </si>
  <si>
    <t>Пружины подвески</t>
  </si>
  <si>
    <t>TS5042</t>
  </si>
  <si>
    <t>Пружина подвески TS 5042</t>
  </si>
  <si>
    <t>Nissan Qashqai I задняя</t>
  </si>
  <si>
    <t xml:space="preserve"> 55020-JD02A; </t>
  </si>
  <si>
    <t>TS5064</t>
  </si>
  <si>
    <t>Пружина подвески TS 5064</t>
  </si>
  <si>
    <t>Nissan Note задняя</t>
  </si>
  <si>
    <t xml:space="preserve"> 54010-9U00A; </t>
  </si>
  <si>
    <t>Приводы колес, ШРУСы</t>
  </si>
  <si>
    <t>VA7607</t>
  </si>
  <si>
    <t>Привод в сборе VA-7607</t>
  </si>
  <si>
    <t>FORD  Focus III  (левый)</t>
  </si>
  <si>
    <t xml:space="preserve"> 1758156; </t>
  </si>
  <si>
    <t xml:space="preserve"> 391009882R; </t>
  </si>
  <si>
    <t>VN-3431</t>
  </si>
  <si>
    <t>ШРУС ВАЗ 2108 наружный (VN-3431)</t>
  </si>
  <si>
    <t>ВАЗ  2108,  2110  (комплект),  наружный</t>
  </si>
  <si>
    <t xml:space="preserve"> 2108-2215012; </t>
  </si>
  <si>
    <t>VN-3432</t>
  </si>
  <si>
    <t>ШРУС ВАЗ 2121 "Нива" наружный (VN-3432)</t>
  </si>
  <si>
    <t>ВАЗ  2121 "Нива"  (комплект)  наружный</t>
  </si>
  <si>
    <t xml:space="preserve"> 2121-2215012; </t>
  </si>
  <si>
    <t>VN-3433</t>
  </si>
  <si>
    <t>ШРУС ОКА 1111 наружный (VN-3433)</t>
  </si>
  <si>
    <t>ВАЗ  Ока 1111  (комплект)  наружный</t>
  </si>
  <si>
    <t xml:space="preserve"> 1111-2215012;  11112215012; </t>
  </si>
  <si>
    <t>VN-3434</t>
  </si>
  <si>
    <t>ШРУС ВАЗ 2123 "Шеви Нива" наружный (VN-3434)</t>
  </si>
  <si>
    <t>ВАЗ  2123 "Шеви Нива"  (комплект)  наружный</t>
  </si>
  <si>
    <t xml:space="preserve"> 2123-2215012; </t>
  </si>
  <si>
    <t>VN-3435</t>
  </si>
  <si>
    <t>ШРУС ВАЗ 2170 "Приора" наружный с ABS (VN-3435)</t>
  </si>
  <si>
    <t>ВАЗ  1117-1119,  2170-2172   (с ABS наружный)</t>
  </si>
  <si>
    <t xml:space="preserve"> 11186-2215012-86;  11186-2215012-00;  11186-2215012; </t>
  </si>
  <si>
    <t>VN5402</t>
  </si>
  <si>
    <t>Шрус VN-5402</t>
  </si>
  <si>
    <t>DAEWOO 16V (Lanos, Nexia DOHC, Nubira, Espero.Leganza)  /  CHEVROLET  Evanda.Rezzo</t>
  </si>
  <si>
    <t xml:space="preserve"> 96243573;  96257802;  26010774;  510736; </t>
  </si>
  <si>
    <t>VN5404</t>
  </si>
  <si>
    <t>Шрус VN-5404</t>
  </si>
  <si>
    <t>DAEWOO  Matiz  (с ABS)</t>
  </si>
  <si>
    <t xml:space="preserve"> 96273571;  96564144; </t>
  </si>
  <si>
    <t>VN5406</t>
  </si>
  <si>
    <t>Шрус VN-5406</t>
  </si>
  <si>
    <t>DAEWOO  Lanos</t>
  </si>
  <si>
    <t xml:space="preserve"> 96257803;  96298465;  96298466; </t>
  </si>
  <si>
    <t>VN5415</t>
  </si>
  <si>
    <t>Шрус VN-5415</t>
  </si>
  <si>
    <t>AUDI  100  (4A,C4),  A6  (4A, C4)</t>
  </si>
  <si>
    <t xml:space="preserve"> 4A0 498 099 C;  4A0 498 099 J; </t>
  </si>
  <si>
    <t>VN5421</t>
  </si>
  <si>
    <t>Шрус VN-5421</t>
  </si>
  <si>
    <t>HYUNDAI  Accent  (с ABS)  для МКПП</t>
  </si>
  <si>
    <t xml:space="preserve"> 49507-25A00;  49507-25B00;  49508-25A00;  49508-25B00; </t>
  </si>
  <si>
    <t>VN5428</t>
  </si>
  <si>
    <t>Шрус VN-5428</t>
  </si>
  <si>
    <t>MAZDA  626  /  KIA  Spectra</t>
  </si>
  <si>
    <t xml:space="preserve"> 0K2N32560X;  0K2NE2550XA;  0K2N122610;  GD15-22-510;  GD2222610;  GD212560X; </t>
  </si>
  <si>
    <t>VN5429</t>
  </si>
  <si>
    <t>Шрус VN-5429</t>
  </si>
  <si>
    <t>CHEVROLET  Lanos,  Lacetti,  Nubira,  Rezzo  (c ABS)</t>
  </si>
  <si>
    <t xml:space="preserve"> 96489842;  96489842; </t>
  </si>
  <si>
    <t>VN5443</t>
  </si>
  <si>
    <t>Шрус VN-5443</t>
  </si>
  <si>
    <t xml:space="preserve">TOYOTA  Corolla  E120  (наружный с ABS) </t>
  </si>
  <si>
    <t xml:space="preserve"> 4347080095;  4347080096;  4347080291;  4346019776;  4347049136;  4346049038;  4346080043;  4346080113;  4346080004;  4346080001;  4346080040;  4347080015;  4347029655;  4346039126;  4346049037;  4346049036;  4346049035;  4346009440; </t>
  </si>
  <si>
    <t>VN5450</t>
  </si>
  <si>
    <t>Шрус VN-5450</t>
  </si>
  <si>
    <t>Volvo  XC90 I,  передний наружный</t>
  </si>
  <si>
    <t xml:space="preserve"> 8601581; </t>
  </si>
  <si>
    <t>VN5465</t>
  </si>
  <si>
    <t>Шрус VN-5465</t>
  </si>
  <si>
    <t>BMW  X3  (наружный)</t>
  </si>
  <si>
    <t xml:space="preserve"> 31607529201; </t>
  </si>
  <si>
    <t>VN5471</t>
  </si>
  <si>
    <t>Шрус VN-5471</t>
  </si>
  <si>
    <t>TOYOTA  Corolla E120  (наружный с ABS)</t>
  </si>
  <si>
    <t xml:space="preserve"> 4341002240;  4342002271;  4347009A14;  4346009601; </t>
  </si>
  <si>
    <t>VN5494</t>
  </si>
  <si>
    <t>ШРУС VN-5494</t>
  </si>
  <si>
    <t>Nissan Note 2005-2012</t>
  </si>
  <si>
    <t xml:space="preserve"> 39211-BC50J;  39211BC50J; </t>
  </si>
  <si>
    <t>VN5503</t>
  </si>
  <si>
    <t>Шрус VN-5503</t>
  </si>
  <si>
    <t>KIA Ceed 2009-</t>
  </si>
  <si>
    <t xml:space="preserve"> 49501-1H011; </t>
  </si>
  <si>
    <t>VN5813</t>
  </si>
  <si>
    <t>Шрус VN-5813</t>
  </si>
  <si>
    <t xml:space="preserve">RENAULT  Duster 2,0  4х4  (внутренний, правый)   для МКПП </t>
  </si>
  <si>
    <t>Крестовины карданных валов</t>
  </si>
  <si>
    <t>MI-24</t>
  </si>
  <si>
    <t>Крестовина 2401 Волга (MI-24)</t>
  </si>
  <si>
    <t>ГАЗ  "Волга",  "Газель"  /  УАЗ,  (в сборе)</t>
  </si>
  <si>
    <t xml:space="preserve"> 5.1.5;  KS 003;  PJ-P3102;  3102-2201026; </t>
  </si>
  <si>
    <t>MIJ14</t>
  </si>
  <si>
    <t>Крестовина MIJ-14</t>
  </si>
  <si>
    <t>HYUNDAI  HD65,  72,  78,  County</t>
  </si>
  <si>
    <t xml:space="preserve"> ASHYHD72;  4915045220; </t>
  </si>
  <si>
    <t>MIJ19</t>
  </si>
  <si>
    <t>Крестовина MIJ-19</t>
  </si>
  <si>
    <t>MB Sprinter 31x88 мм</t>
  </si>
  <si>
    <t xml:space="preserve"> u325;  A 909 410 00 00;  A 906 410 05 16 80;  A 906 410 05 16; </t>
  </si>
  <si>
    <t>Муфты сцепления</t>
  </si>
  <si>
    <t>KT-P004</t>
  </si>
  <si>
    <t>Муфта сцепления с подшипником в сборе KT-P004</t>
  </si>
  <si>
    <t>FORD  Fiesta IV,  Focus I,  Puma  /  MAZDA  121 III  (96-00)</t>
  </si>
  <si>
    <t xml:space="preserve"> 1021237;  1026539;  1075776;  96WT-7A564-AB;  96WT-7A564-BB;  XS 41-7A564-EA;  1E00-16-540A;  1E01-16-540; </t>
  </si>
  <si>
    <t>KT-P006</t>
  </si>
  <si>
    <t xml:space="preserve">Муфта сцепления KT-P006 (в сборе) 2101-1601180 </t>
  </si>
  <si>
    <t>ВАЗ  2101-07,  2121,  21213</t>
  </si>
  <si>
    <t xml:space="preserve"> 2101-1601180; </t>
  </si>
  <si>
    <t>KT-P020</t>
  </si>
  <si>
    <t>Муфта сцепления с подшипником в сборе KT-P020</t>
  </si>
  <si>
    <t>Peugeot Boxer III, Fiat Ducato V</t>
  </si>
  <si>
    <t xml:space="preserve"> 1611272980;  55207502; </t>
  </si>
  <si>
    <t>Подшипники ступиц, узлов и агрегатов, ступичные комплекты</t>
  </si>
  <si>
    <t>Подшипник 7307 (30307)</t>
  </si>
  <si>
    <t>ГАЗ  Газель,  Соболь  /  УАЗ,  (ступица передних колес,  внутренний)</t>
  </si>
  <si>
    <t xml:space="preserve"> 30307;  3.4.57;  26800350;  8850842;  177801; </t>
  </si>
  <si>
    <t>Подшипник 7605 (32305)</t>
  </si>
  <si>
    <t>ГАЗ  Волга 3110,  Газель,  Соболь  /  УАЗ,  (ступица,  наружный), IVECO,RENAULT</t>
  </si>
  <si>
    <t xml:space="preserve"> 32305;7605; 2992590;5010251382;5010439053;93803935;VKHB2294</t>
  </si>
  <si>
    <t>Подшипник 50209 (6209 N)</t>
  </si>
  <si>
    <t xml:space="preserve">ВАЗ  2121  (коробка раздаточная,  дифференциал,  опора передняя) </t>
  </si>
  <si>
    <t>Подшипник 108905</t>
  </si>
  <si>
    <t>ГАЗ  Газель  /  УАЗ,  (шкворень поворотного кулака)</t>
  </si>
  <si>
    <t>Подшипник 464904</t>
  </si>
  <si>
    <t>ВАЗ  2121-23  (коробка передач)</t>
  </si>
  <si>
    <t xml:space="preserve"> 2101-1701108-01; </t>
  </si>
  <si>
    <t>3КК424730</t>
  </si>
  <si>
    <t>Подшипник 3КК 42х47х30</t>
  </si>
  <si>
    <t>ГАЗ  Волга,  Газель,  Соболь,  (коробка передач)</t>
  </si>
  <si>
    <t>943/20</t>
  </si>
  <si>
    <t>Подшипник 943/20</t>
  </si>
  <si>
    <t>ГАЗ  Волга  (комплект 4 шт.),  шкворень</t>
  </si>
  <si>
    <t>DAC25600045</t>
  </si>
  <si>
    <t>Подшипник ступицы DAC 25600045</t>
  </si>
  <si>
    <t>Peugeot 307 , C4 задний до VIN -200609</t>
  </si>
  <si>
    <t xml:space="preserve"> 3748.83; </t>
  </si>
  <si>
    <t>DAC30620051</t>
  </si>
  <si>
    <t>Подшипник ступицы DAC 30620051</t>
  </si>
  <si>
    <t xml:space="preserve">Citroen Berlingo II, C4 рос.сборки,  Peugeot Partner, 308 </t>
  </si>
  <si>
    <t xml:space="preserve"> 3748.94; </t>
  </si>
  <si>
    <t>DAC25550043</t>
  </si>
  <si>
    <t>Подшипник ступицы DAC 25550043</t>
  </si>
  <si>
    <t>RENAULT  Kangoo I-II,  Laguna I,  Clio III,  (задн.),LADA VESTA, MB A140, A160</t>
  </si>
  <si>
    <t xml:space="preserve">7701205596; A 168 981 03 27;  4321000QAD;  43210-00QAD;  </t>
  </si>
  <si>
    <t>DAC29530037</t>
  </si>
  <si>
    <t>Подшипник ступицы DAC 29530037</t>
  </si>
  <si>
    <t>FORD  Fiesta,  Focus I,  Fusion  /  MAZDA 2,  (задн.)</t>
  </si>
  <si>
    <t xml:space="preserve"> 1 085 565;  1 135 043;  1 201 568;  1 212 546;  D350-26-151C; </t>
  </si>
  <si>
    <t>DAC35620040</t>
  </si>
  <si>
    <t>Подшипник ступицы DAC 35620040</t>
  </si>
  <si>
    <t>SUZUKI  Ignis,  Swift,  Wagon R+,  (передн.)</t>
  </si>
  <si>
    <t xml:space="preserve"> 1A0233047;  1A0133047;  402104A00G;  4700322;  4344084F00;  4344078A00;  43440M68K00; </t>
  </si>
  <si>
    <t>ВАЗ  Ларгус  /  RENAULT  Logan,  Sandero,  Megane,  Kangoo,  Clio Scenic I,  (передн.)</t>
  </si>
  <si>
    <t>DAC38710039</t>
  </si>
  <si>
    <t>Подшипник ступицы DAC 38710039</t>
  </si>
  <si>
    <t>TOYOTA  Yaris,  Echo  /  GEELY  MK,  (передн.)</t>
  </si>
  <si>
    <t xml:space="preserve"> 1014003273;  90369-38021;  90369-38022;  90080-36178;  90080-36108; </t>
  </si>
  <si>
    <t>DAC38740036/33</t>
  </si>
  <si>
    <t xml:space="preserve">Подшипник ступицы DAC 38740036/33 </t>
  </si>
  <si>
    <t>TOYOTA  Carina E  /  NISSAN  Almera,  N15,  (передн.)</t>
  </si>
  <si>
    <t xml:space="preserve"> 40210-50Y00;  40210-50Y05;  04422-32010;  90080-36043;  90369-38003; </t>
  </si>
  <si>
    <t>DAC39680037</t>
  </si>
  <si>
    <t>Подшипник ступицы DAC 39680037</t>
  </si>
  <si>
    <t xml:space="preserve">AUDI  100,  80, 90,  Quattro  /  VW  Golf II-III,  Passat III-IV,  (передн.)  </t>
  </si>
  <si>
    <t xml:space="preserve"> S11-3001015;  H001-26-151;  H001-26-151A;  H001-26-151B;  321 498 625;  321 498 625 A;  321 498 625 B;  321 498 625 C;  321 498 625 D;  321 498 625 E;  321 498 625A;  321 498 625B;  321 498 625C;  321 498 625D;  321 498 625E;  331 598 625;  811 407 625 D; </t>
  </si>
  <si>
    <t>DAC40750037</t>
  </si>
  <si>
    <t>Подшипник ступицы DAC 40750037</t>
  </si>
  <si>
    <t>FORD  Mondeo I-III  /  MAZDA  Tribute,  (передн.)</t>
  </si>
  <si>
    <t xml:space="preserve"> 5 027 620;  6 798 055;  EC01-26-151A; </t>
  </si>
  <si>
    <t>DAC42720038/35</t>
  </si>
  <si>
    <t>Подшипник ступицы DAC 42720038/35</t>
  </si>
  <si>
    <t>SUBARU  Legacy,  Forester,  Impreza,  (передн.)</t>
  </si>
  <si>
    <t xml:space="preserve"> 28016-AA011;  28016-AA011-NT;  28316-AE000; </t>
  </si>
  <si>
    <t>DAC42820036</t>
  </si>
  <si>
    <t>Подшипник ступицы DAC 42820036</t>
  </si>
  <si>
    <t>CITROEN  Berlingo,  Xsara,  ZX,  Xantia  /  PEUGEOT  Partner,  206,  306,  309,  405,  406,  (передн.)</t>
  </si>
  <si>
    <t xml:space="preserve"> 95 496 25280;  95 590 022;  95 619 160; </t>
  </si>
  <si>
    <t>DAC4380005045</t>
  </si>
  <si>
    <t>Подшипник ступицы DAC 43800050/45</t>
  </si>
  <si>
    <t xml:space="preserve">LEXUS GS 300, LS, LS 400 / TOYOTA Cressida седан,Supra </t>
  </si>
  <si>
    <t xml:space="preserve"> 90369-43005; </t>
  </si>
  <si>
    <t>DAC4584004042</t>
  </si>
  <si>
    <t>Подшипник ступицы DAC 45840040/42</t>
  </si>
  <si>
    <t>HONDA ACCORD, PRELUDE, CIVIC, CR-V, CR-V I-CTDI, FR-V  перед.</t>
  </si>
  <si>
    <t xml:space="preserve"> 44300-S47-008;  44300-S9A-003; </t>
  </si>
  <si>
    <t>DACR37720037</t>
  </si>
  <si>
    <t>Подшипник ступицы DACR 37720037</t>
  </si>
  <si>
    <t xml:space="preserve"> 6001547696;  77 01 205 779;  77 01 464 049; </t>
  </si>
  <si>
    <t>DACR40730055</t>
  </si>
  <si>
    <t>Подшипник ступицы DACR 40730055</t>
  </si>
  <si>
    <t>DAILY c борт платф II-IV, DAILY автобус II, IV, DAILY самосвал II,IV, DAILY фургон/универсал II-IV</t>
  </si>
  <si>
    <t xml:space="preserve"> 93824579; </t>
  </si>
  <si>
    <t>LM29748/10</t>
  </si>
  <si>
    <t>Подшипник ступицы LM 29748/10</t>
  </si>
  <si>
    <t>HYUNDAI Accent I 94-00, MITSUBISHI Colt, Galant передн</t>
  </si>
  <si>
    <t xml:space="preserve"> 51720-21100;  51720-21200;  51720-24000;  MB 001315;  MB 109051;  MB 349416;  40215-M5600; </t>
  </si>
  <si>
    <t>Подшипники опор амортизационных стоек</t>
  </si>
  <si>
    <t>SB1106</t>
  </si>
  <si>
    <t>Подшипник SB-1106</t>
  </si>
  <si>
    <t>MERCEDES ;RENAULT</t>
  </si>
  <si>
    <t xml:space="preserve"> 54325JE20C;  54325AX000;  54325ED00A;  54325JE20B;  54325JE21C;  54325JE29E;  54325ED02A;  54325EN00A;  55034JY00A;  8200948647;  8200200017;  8200591283; </t>
  </si>
  <si>
    <t>SB1110</t>
  </si>
  <si>
    <t>Подшипник SB-1110</t>
  </si>
  <si>
    <t>RENAULT</t>
  </si>
  <si>
    <t xml:space="preserve"> 8200824774;  7701208891;  8200222463;  7701207678;  8200106131;  8200485734; </t>
  </si>
  <si>
    <t>SB1111</t>
  </si>
  <si>
    <t>Подшипник SB-1111</t>
  </si>
  <si>
    <t>NISSAN Almera N15, Cube  /   MITSUBISHI  Colt/Lancer 1995-2003</t>
  </si>
  <si>
    <t xml:space="preserve"> MR455018;  5432050Y12;  5432916A00;  5532050Y10;  5532050Y11;  104300028;  543220M000;  543220M00A;  5432250Y00;  5432050Y11;  543200M011; </t>
  </si>
  <si>
    <t>SB1112</t>
  </si>
  <si>
    <t>Подшипник SB-1112</t>
  </si>
  <si>
    <t>NISSAN Pathfinder R50  /  INFINITY QX4</t>
  </si>
  <si>
    <t xml:space="preserve"> 543202w100; </t>
  </si>
  <si>
    <t>SB1114</t>
  </si>
  <si>
    <t>Подшипник SB-1114</t>
  </si>
  <si>
    <t xml:space="preserve">VW Golf V, Passat, Polo  /  AUDI  A3  /  SKODA Fabia, Roomster </t>
  </si>
  <si>
    <t xml:space="preserve"> 6N0412249C;  6N0412249E; </t>
  </si>
  <si>
    <t>SB1124</t>
  </si>
  <si>
    <t>Подшипник SB-1124</t>
  </si>
  <si>
    <t>FORD  Mondeo III,  Transit Connect 2002-</t>
  </si>
  <si>
    <t xml:space="preserve"> 1S7W3K099AD;  1115177;  1S713K099AD;  4363242;  4986166;  4609099;  4386426;  1122893; </t>
  </si>
  <si>
    <t>SB1125</t>
  </si>
  <si>
    <t>Подшипник SB-1125</t>
  </si>
  <si>
    <t>PEUGEOT 406, 605</t>
  </si>
  <si>
    <t xml:space="preserve"> 503532;  503554; </t>
  </si>
  <si>
    <t>SB1127</t>
  </si>
  <si>
    <t>Подшипник SB-1127</t>
  </si>
  <si>
    <t>FORD Focus II, III,  C-max , Kuga I  /  MAZDA 3  /  VOLVO  C30</t>
  </si>
  <si>
    <t xml:space="preserve"> 1255350;  1250820;  3M513K099AD;  30666530;  11508111;  1223835;  31262470;  BP4K3438XA;  BBM23438X;  BP4K3438XB; </t>
  </si>
  <si>
    <t>SB1128</t>
  </si>
  <si>
    <t>Подшипник SB-1128</t>
  </si>
  <si>
    <t>BMW  3 (e46),  5 (e39, e60)  ,  X5 (e53),  7 (e65, e66)</t>
  </si>
  <si>
    <t xml:space="preserve"> 31331090612;  31331091709; </t>
  </si>
  <si>
    <t>SB1133</t>
  </si>
  <si>
    <t>Подшипник SB-1133</t>
  </si>
  <si>
    <t>CHEVROLET  Captiva  /  OPEL  Antara</t>
  </si>
  <si>
    <t xml:space="preserve"> 96626331;  4806308; </t>
  </si>
  <si>
    <t>SB1147</t>
  </si>
  <si>
    <t>Подшипник SB-1147</t>
  </si>
  <si>
    <t>FORD  Mondeo IV, S-max  /  VOLVO   S60 II, S80 II, XC60, XC70</t>
  </si>
  <si>
    <t xml:space="preserve"> 6G913K099NBA;  1539863;  1510474;  31201027;  6G913K099ABB;  1466167;  1679526;  LR007461;  LR018785;  31277826; </t>
  </si>
  <si>
    <t>SB1151</t>
  </si>
  <si>
    <t>Подшипник SB-1151</t>
  </si>
  <si>
    <t>Lada Vesta</t>
  </si>
  <si>
    <t xml:space="preserve"> 8450006730; </t>
  </si>
  <si>
    <t>Подшипники муфты компрессора кондиционера</t>
  </si>
  <si>
    <t>Муфта компрессора кондиционера</t>
  </si>
  <si>
    <t>304718/21</t>
  </si>
  <si>
    <t>Подшипник 30х47х18/21</t>
  </si>
  <si>
    <t xml:space="preserve"> 30BD219;  30BD219T12DDU;  83A693CS30; </t>
  </si>
  <si>
    <t>Подшипник 30х47х22</t>
  </si>
  <si>
    <t xml:space="preserve"> 30BG04S132DST2;  30BD4722; </t>
  </si>
  <si>
    <t>Подшипник 38х54х17</t>
  </si>
  <si>
    <t xml:space="preserve"> 38BG05S6G;  38BD5417; </t>
  </si>
  <si>
    <t>Провода зажигания</t>
  </si>
  <si>
    <t>Grand Prix</t>
  </si>
  <si>
    <t>SK721</t>
  </si>
  <si>
    <t>Провода зажигания SK721 (100% силикон., в/в)</t>
  </si>
  <si>
    <t>DAEWOO  Leganza,  Nubira  2.0</t>
  </si>
  <si>
    <t xml:space="preserve"> 93740234;  92067001;  96207001;  S1712001; </t>
  </si>
  <si>
    <t>Свечи зажигания</t>
  </si>
  <si>
    <t>STL081</t>
  </si>
  <si>
    <t>Свеча зажигания STL-081</t>
  </si>
  <si>
    <t>ВАЗ 2108-2110 инжектор</t>
  </si>
  <si>
    <t xml:space="preserve"> 5339;  99906850P9012;  99906910P9012;  9807956145;  9807956155;  1881111061;  8942172320;  B60118110;  FE7918110;  FEFB18110;  MS851238;  MS 851403;  MS851418;  Z2152944;  MS851403;  22401P8316;  22401P8391;  22401AA120;  22401AA130;  0948200285;  0948200421;  9009870004;  21113707010; </t>
  </si>
  <si>
    <t>STL241</t>
  </si>
  <si>
    <t>Свеча зажигания STL-241</t>
  </si>
  <si>
    <t>ГАЗ (инж., 406 двиг.)</t>
  </si>
  <si>
    <t xml:space="preserve"> 7281;  9004851114000;  9807955846;  9807955855;  9807955876;  891418110;  AZ0818110;  AZ0918110;  MS851232;  MS851235;  MS851402;  MS851412;  2240121B15;  22401S2000;  22401V1415;  22401V1490;  22401W9815;  22401Y9215;  7700725302;  0948200167001;  0948200432;  0948200468;  0948200155;  9091901051;  9091901064;  А14ДВР;  А14ДВРМ;  40623707244;  А14ДВР;  А14ДВРМ;  406-3707010; </t>
  </si>
  <si>
    <t>STL350</t>
  </si>
  <si>
    <t>Свеча зажигания STL-350</t>
  </si>
  <si>
    <t xml:space="preserve"> 2382;  9004851158000;  980795514E;  980795515E;  BP0118110;  BP0218110;  BPY118110;  MS851357;  MS851727;  224011F720;  2240150Y05;  2240185E15;  2240185E75;  22401KA200;  22401KA210;  0948200497;  9004851157;  9004851158; </t>
  </si>
  <si>
    <t>STL390</t>
  </si>
  <si>
    <t>Свеча зажигания STL-390</t>
  </si>
  <si>
    <t>HYUNDAI  Santa Fe II,  Sorento,  Sportage III  /  NISSAN   X-trail,  Almera N16,  Primera P12</t>
  </si>
  <si>
    <t xml:space="preserve"> LFR5A11;  1N1518110; </t>
  </si>
  <si>
    <t>STL400</t>
  </si>
  <si>
    <t>Свеча зажигания STL-400</t>
  </si>
  <si>
    <t>SSANG  YONG  Korando, Rexton, MB E-class W210  /  RENAULT  Megane II</t>
  </si>
  <si>
    <t xml:space="preserve"> BCP5E;  A0031593703;  2240110F15;  2240119V15;  7700500180;  7700743137;  9116385;  90919YZZAA; </t>
  </si>
  <si>
    <t>STL420</t>
  </si>
  <si>
    <t>Свеча зажигания STL-420</t>
  </si>
  <si>
    <t>VW  Golf III, IV, Passat  /  SKODA  Fabia, Octavia I  /  AUDI  A4</t>
  </si>
  <si>
    <t xml:space="preserve"> BKUR6ET10;  22401AA510;  101000033AA;  101000041AC;  JZW905603D; </t>
  </si>
  <si>
    <t>STL430</t>
  </si>
  <si>
    <t>Свеча зажигания STL-430</t>
  </si>
  <si>
    <t>FORD  Focus II, III, Mondeo IV  /  MAZDA 3</t>
  </si>
  <si>
    <t xml:space="preserve"> TR5B13;  1255464;  1362012;  1493001;  LFY118110;  30731425;  31272427; </t>
  </si>
  <si>
    <t>STL440</t>
  </si>
  <si>
    <t>Свеча зажигания STL-440</t>
  </si>
  <si>
    <t>BMW  5 (e34), 3 (e36)  /  PEUGEOT  406, 206, Partner</t>
  </si>
  <si>
    <t xml:space="preserve"> BKR6EK;  12129063428;  12129064617;  12129064619;  9626575480;  101000041AG;  101000055AA; </t>
  </si>
  <si>
    <t>STL450</t>
  </si>
  <si>
    <t>Свеча зажигания STL-450</t>
  </si>
  <si>
    <t>AUDI  80,100  /  SKODA  Octavia  /  VW  Transporter III, Passat IV, Golf III</t>
  </si>
  <si>
    <t xml:space="preserve"> BUR6ET;  596221;  7686643;  101000001AB;  101000001AC;  101000005AA;  101000005AB;  101000027AA;  101000036AA;  101000036AB;  101000040AD;  101000050AC; </t>
  </si>
  <si>
    <t>Ремни</t>
  </si>
  <si>
    <t>JH8015</t>
  </si>
  <si>
    <t>Ремень ГРМ JH8015</t>
  </si>
  <si>
    <t xml:space="preserve"> 5408XS;  90 411 777;  90 469 985;  92 063 917;  90 411 777;  90 469 985;  90 531 681;  90 531 682;  56 36 358;  56 36 363;  56 36 369;  56 36 563;  6 36 573;  91 28 726; </t>
  </si>
  <si>
    <t>JH8017</t>
  </si>
  <si>
    <t>Ремень ГРМ JH8017</t>
  </si>
  <si>
    <t xml:space="preserve"> 5479XS;  2431226000;  2431226001;  2431226000;  2431226001; </t>
  </si>
  <si>
    <t>JH8018</t>
  </si>
  <si>
    <t>Ремень ГРМ JH8018</t>
  </si>
  <si>
    <t xml:space="preserve"> 5309XS;  2431223001;  2431223002;  130282J600;  130282J625;  130282J685;  1302857J00;  1302857J01;  1302857J25; </t>
  </si>
  <si>
    <t>JH8019</t>
  </si>
  <si>
    <t>Ремень ГРМ JH8019</t>
  </si>
  <si>
    <t xml:space="preserve"> 5568XS;  2431222611;  2431222612;  2431222613; </t>
  </si>
  <si>
    <t>JH8022</t>
  </si>
  <si>
    <t>Ремень ГРМ JH8022</t>
  </si>
  <si>
    <t xml:space="preserve"> 5433XS;  1004297;  1004299;  96MM6K228A2A;  96MM6K288A1A;  96MM6K288A2A;  1E0512205;  1E0612205;  978M6268A1A;  C20112201;  C20112201A;  274562;  30711607; </t>
  </si>
  <si>
    <t>JH8024</t>
  </si>
  <si>
    <t>Ремень ГРМ JH8024</t>
  </si>
  <si>
    <t xml:space="preserve"> 5473xs;  8200 537 021;  7700 273 650;  6001 543 400;  7700 273 279;  7700 273 280;  7700 273 611;  7700 273 650;  7701 477 024;  7701 472 725; </t>
  </si>
  <si>
    <t>JH8026</t>
  </si>
  <si>
    <t>Ремень ГРМ JH8026</t>
  </si>
  <si>
    <t xml:space="preserve"> 5457xs;  24312-23201;  24312-23202;  24312-23400;  24312-23201;  24312-23202;  24312-23400; </t>
  </si>
  <si>
    <t>JH8030</t>
  </si>
  <si>
    <t>Ремень ГРМ JH8030</t>
  </si>
  <si>
    <t xml:space="preserve"> 5273xs;  0K203 12 205;  0K203 12 205;  B597-12-205;  B597-12-205 9A;  B6S7-12-205A;  B6S7-12-205C 9A;  B6S7-12-205B;  B6S7-12-205C;  B6S7-12-205C;  B6S7-12-205D; </t>
  </si>
  <si>
    <t>JH8033</t>
  </si>
  <si>
    <t>Ремень ГРМ JH8033</t>
  </si>
  <si>
    <t xml:space="preserve"> 5501XS;  8200 537 026;  8200 537 026;  8200 897 100;  8200 537 023;  8200 897 097; </t>
  </si>
  <si>
    <t>JH8039</t>
  </si>
  <si>
    <t>Ремень ГРМ JH8039</t>
  </si>
  <si>
    <t>RENAULT  Logan,  ВАЗ Lada Largus,  двиг. K7 2009-</t>
  </si>
  <si>
    <t xml:space="preserve"> 5662XS;  8200939081; </t>
  </si>
  <si>
    <t>AVX10X713LA</t>
  </si>
  <si>
    <t>Ремень клиновый  AVX10-713 LA</t>
  </si>
  <si>
    <t>Ремень генератора ВАЗ 2108-09</t>
  </si>
  <si>
    <t xml:space="preserve"> 6261mc;  5750.F6;  5750.73;  5750.ST;  7610 476;  9153633880;  6158759;  GCB10715;  AY02-15-908;  5750.73;  5750.F6;  5750.ST;  7700 704 698;  80911-0550;  17521-76810;  17521-76G01;  2108-3701720; </t>
  </si>
  <si>
    <t>AVX13X703LP</t>
  </si>
  <si>
    <t>Ремень клиновый AVX13-703 LP</t>
  </si>
  <si>
    <t xml:space="preserve"> 6608ES;  AVX13x700;  60 533 611;  A 008 997 66 92;  A 008 997 68 92; </t>
  </si>
  <si>
    <t>3PK675</t>
  </si>
  <si>
    <t>Ремень поликлиновый 3PK-675</t>
  </si>
  <si>
    <t xml:space="preserve"> 3PK675;  3PK675;  6 593 893;  1 303 612;  57170-2D101;  57170-2D101;  11720-BX015;  11720-B X010;  11720-BX010; </t>
  </si>
  <si>
    <t>4PK668</t>
  </si>
  <si>
    <t>Ремень поликлиновый 4PK-668</t>
  </si>
  <si>
    <t xml:space="preserve"> 48337;  MD189129;  962 394 08;  4675 8804;  F808-15-907A;  ZZS3-18-381;  MD 189129;  11720-1F710;  17521-50F00; </t>
  </si>
  <si>
    <t>4PK813</t>
  </si>
  <si>
    <t>Ремень поликлиновый 4PK-813</t>
  </si>
  <si>
    <t xml:space="preserve"> 48350;  96 011 188;  6 453.E5;  5 750.G9;  96 117 374;  96 012 051;  95 661 735;  7 750 729;  56992-P02-003;  38920-P2A-003;  38920-P73-003;  38920-PP4-E02;  56992-P02-004;  38920-P54-004;  38920-PP4-E01;  38920-P54-003;  56992-PO2-004;  56992-PO2-003;  56992-P1K-E03;  97713-2D000;  97713-22261;  97713-11200;  97713-1C200;  56992-P02-003;  56992-P02-004;  8-94382-107-1;  97713-11200;  97713-2D000;  97713-22261;  97713-1C200;  F 801-15-381A;  F 8B5-18-381;  F 8B5-18-381C;  1N15-15-909;  11720-53Y01;  11720-53Y00;  11720-D4008;  11720-71Y01;  11950-0M200;  11720-4007;  11720-71J00;  11720-71J01;  11720-D4007;  11720-D4007-TM;  11720-D4017;  11720-Q5201;  11720-D4018;  11920-01B10;  11920-D4007;  18 54 715;  96 012 051;  96 117 374;  5 750.G9;  6 453.E5;  96 011 188;  95 661 735;  17521-86520;  17521-86500;  17521-61A00;  17521-83E00;  17521-86500;  17521-51A00;  17521-60A00;  17521-85C00;  17521-86510;  17521-86520;  17521-78F00;  49181-56B10;  90916-02332-83;  99364-80810;  90916-02352;  90916-02135;  90916-02136;  90916-02320;  90916-02332;  99364-50810;  99364-80810; </t>
  </si>
  <si>
    <t>4PK845</t>
  </si>
  <si>
    <t>Ремень поликлиновый 4PK-845</t>
  </si>
  <si>
    <t xml:space="preserve"> 48352;  48353;  64 55 2 245 850;  04668 241;  4612 229;  6 453.L2;  6 453.77;  91 516 768;  91 536 224;  4 651 7850;  7 171 8838;  4 674 6017;  38920-PW0-004;  38920-PW0-003;  38920-P04-004;  38920-P04-003;  25212-26000;  97713-29500;  B3C7-15-907C;  97713-29000;  97713-29500;  97713-29000;  B3C7-15-907C;  25212-26000;  B3C7-15-907C;  BPE8-15-908;  11720-4A0A1;  11950-35F00;  11720-42L01;  11720-42L03;  11920-53J20;  11920-V7302;  11950-9F610;  6 453.L2;  91 516 768;  91 536 224;  6 453.77;  49180-60B20;  95141-60G50;  95141-64A00;  17521-84H00;  49180-60B20;  99364-00840;  99364-70840;  99364-20840;  99364-50840;  90916-02669;  90080-91170;  99364-00850;  99364-10850;  99364-20850;  99364-30850;  99364-80850;  038 260 849;  038 260 849A; </t>
  </si>
  <si>
    <t>4PK878</t>
  </si>
  <si>
    <t>Ремень поликлиновый 4PK-878</t>
  </si>
  <si>
    <t xml:space="preserve"> 48355;  04668 380AA;  04668 380AC;  56992-P2T-003;  56992-P2T-004;  25212-23000;  97713-22000;  B3C7-18-381B;  MB3C7-18-381B;  25212-23000;  97713-22000;  B3C7-18-381B;  MB3C7-18-381B;  B360-15-907A;  B3C7-18-381;  B3C7-18-381A;  B3C7-18-381B;  B3P5-15-908;  B3P7-15-908;  B5A1-18-381;  B630-15-907;  B630-15-907A;  B630-15-907B;  F808-15-381;  1340A058;  MD 117356;  MD 117358;  MD 118572;  11720-24U00;  11720-59S01;  11920-30R10;  7700 709 398;  7700 729 330;  90080-91088;  90080-91093;  90080-91212;  90916-02268;  90916-02269;  90916-02365;  90916-02386;  99364-50880;  99364-80880;  99364-90880;  99364-20880; </t>
  </si>
  <si>
    <t>4PK993</t>
  </si>
  <si>
    <t>Ремень поликлиновый 4PK-993</t>
  </si>
  <si>
    <t xml:space="preserve"> 48365;  25212-33100;  25212-33150;  25212-33160;  25212-33150;  25212-33100;  25212-33160;  B595-15-909;  B596-15-909;  B661-15-909;  B6DG-15-909;  Z501-15-909;  MB 657285;  MD 137594;  MD 186126;  11720-50A00;  11720-50A10;  7700 869 685;  17521-83AA0;  95141-60G40; </t>
  </si>
  <si>
    <t>6PK1513</t>
  </si>
  <si>
    <t>Ремень поликлиновый 6PK-1513</t>
  </si>
  <si>
    <t xml:space="preserve"> 68406;  11 28 1 401 157;  11 28 1 404 018;  25212-27000;  25212-27001;  25212-27002;  25212-27010;  25212-27400;  25212-27350;  25212-27351;  25212-27360;  25212-27000;  25212-27001;  25212-27002;  25212-27010;  25212-27400;  25212-27350;  25212-27351;  25212-27360;  2521 227 360; </t>
  </si>
  <si>
    <t>6PK1675</t>
  </si>
  <si>
    <t>Ремень поликлиновый 6PK-1675</t>
  </si>
  <si>
    <t>PEUGEOT Boxer 2006- для а/м с кондиционером</t>
  </si>
  <si>
    <t xml:space="preserve"> 5750.YH;  9 464 867 280;  1 723 603;  90916-02516;  078 903 137; </t>
  </si>
  <si>
    <t>6PK1888</t>
  </si>
  <si>
    <t>Ремень поликлиновый 6PK-1888</t>
  </si>
  <si>
    <t xml:space="preserve"> 68436; </t>
  </si>
  <si>
    <t>6PK1973</t>
  </si>
  <si>
    <t>Ремень поликлиновый 6PK-1973</t>
  </si>
  <si>
    <t xml:space="preserve"> 68443;  68442;  53010 254;  53010 254AB;  6 081 5414;  6 063 0741;  6 081 4576;  98 BB 6C301 AA;  1 049 578;  94 WF 6C301 E1A;  7 064 728;  YF09-15-909;  90916-02308; </t>
  </si>
  <si>
    <t>Щетки стеклоочистителя</t>
  </si>
  <si>
    <t>680W14</t>
  </si>
  <si>
    <t>Щетка стеклоочистителя TPFLAT-680W-14" (36см безарматурная)</t>
  </si>
  <si>
    <t>FORD Transit Connect 2009-2012; HYUNDAI Getz; Matrix; SUZUKI SX4; TOYOTA Corolla хэтчбек 01-07: VW Golf III, IV - задняя</t>
  </si>
  <si>
    <t xml:space="preserve"> EF350;  6 426.HF;  E 429 003;  963 235 63;  76630-S5S-E01;  76630-S6D-G01;  MR 361511;  MZ 690097;  MZ 690103;  MZ 690104;  6 426.HF;  E 429 003;  1J6 955 425 C;  3B9 955 427; </t>
  </si>
  <si>
    <t>680W18</t>
  </si>
  <si>
    <t>Щетка стеклоочистителя TPFLAT-680W-18" (46см безарматурная)</t>
  </si>
  <si>
    <t>CHEVROLET Aveo, Cruze, Lacetti, DAEWOO Nexia,FIAT Doblo,HYUNDAI i30, Elantra, Porter,Santa Fe II;  KIA Sportage 2010-;NISSAN Micra K12; MITSUBISHI Lancer 9;TOYOTA Avensis, Land Cruiser Prado</t>
  </si>
  <si>
    <t xml:space="preserve"> NF450;  6 426.KT;  6 426.HR;  6 426.SS;  6 426.KC;  6 426.KV;  6 426.XX;  6 426.LF;  6 426.LG;  96341429;  95508197;  96123311;  76620-SH3-315;  98360-2H000;  98360-2L000;  98360-3J003;  9999X-24301;  S983KC2018L;  98360-1H000;  98360-22020;  98360-2B000;  98360-2C000;  96910780;  MB 286839;  MB 286840;  MB 286842;  MB 382528;  MR 300210;  MB 382529;  MB 382532;  MB 784481;  MZ 690156;  MZ 690098;  MR 915125;  MR 416668;  MZ 690156;  28890-AM600;  28890-AM615;  28890-AU311;  28890-AX610;  28895-AU33J;  6 426.KV;  6 426.XX;  6 426.NL;  6 426.KT;  6 426.HR;  6 426.KC;  6 426.LF;  6 426.LG;  6 426.SS;  7 711 172 777;  86542-AA040;  86542-AG060;  86542-AG160;  86542-FA080;  86542-FA081;  86542-FA160;  86542-SC160;  6K1 955 427 A;  431 955 427;  1T1 998 002;  1T1 998 002 A;  3T1 998 001;  7M3 998 002 A; </t>
  </si>
  <si>
    <t>680W19</t>
  </si>
  <si>
    <t>Щетка стеклоочистителя TPFLAT-680W-19" (48см безарматурная)</t>
  </si>
  <si>
    <t>CHEVROLET Lacetti, Lanos, Nubira; MAZDA 3 BL 09-; MITSUBISHI Pajero II; NISSAN Teana 03-08; Pathfinder 05-; OPEL Astra G;SKODA Fabia, Octavia до 2010; SSANG YONG Kyron</t>
  </si>
  <si>
    <t xml:space="preserve"> NF480;  05066 974AA;  05066 973AA;  05066 972AA;  6 426.CC;  6423.K4;  K05066973AA;  MZ 690099;  MR 971990;  6 426.CC;  7 711 172 776;  1H0 955 427; </t>
  </si>
  <si>
    <t>680W20</t>
  </si>
  <si>
    <t>Щетка стеклоочистителя TPFLAT-680W-20" (51см безарматурная)</t>
  </si>
  <si>
    <t>BMW 3 series E46; X3;CHERY Amulet, CHEVROLET Niva;FORD Mondeo II, III, Transit Connect; GREAT WALL Hover; LADA ВАЗ 2109 -2112; OPEL Astra G, RENAULT Logan; Duster; SSANG YONG Rexton; VW Passat b5</t>
  </si>
  <si>
    <t xml:space="preserve"> NF500;  61 61 8 389 573;  6 426.AY;  6 426.CJ;  6 426.GK;  6 426.HT;  6 426.KX;  6 426.LE;  6 426.LH;  6 426.XS;  6 426.XW;  5 911 203;  MR 300877;  MR 910765;  Z20500HS;  MZ 690108;  6 426.AY;  6 426.CJ;  6 426.GK;  6 426.HT;  6 426.KX;  6 426.LE;  6 426.LH;  6 426.XS;  6 426.XW;  7 711 172 770;  7 711 172 774;  7 711 172 781; </t>
  </si>
  <si>
    <t>680W21</t>
  </si>
  <si>
    <t>Щетка стеклоочистителя TPFLAT-680W-21" (53см безарматурная)</t>
  </si>
  <si>
    <t>BMW X3; FORD Mondeo II; MITSUBISHI Outlander 06-12, ASX, NISSAN Micra K12; SKODA Fabia до 08. Octavia до 10; УАЗ Патриот, TOYOTA Land Cruiser Prado 02-09; VW Golf III; IV; Passat B5, Transporter T4</t>
  </si>
  <si>
    <t xml:space="preserve"> NF530;  5 911 201;  5 901 423;  61 61 8 353 289;  61 61 7 079 659;  05012 613AA;  05012 612AA;  6 426.AW;  1 105 307;  76620-S5D-A02;  76620-S5A-A02;  76620-S5A-A01;  KK153 67 330;  98350-24511;  KK15367330;  KK153 67 330;  0K201 67 330A;  8FG7-67-330A9K;  BE5H-67-330;  MZ 690101;  MR 192287;  MR 915127;  44 08 558;  6 426.AW;  86542-FC020; </t>
  </si>
  <si>
    <t>680W22</t>
  </si>
  <si>
    <t>Щетка стеклоочистителя TPFLAT-680W-22" (56см безарматурная)</t>
  </si>
  <si>
    <t xml:space="preserve">BMW 3 series e46; X5 e53; CHEVROLET Aveo 06-11, Lacetti, Nubira DAEWOO Matiz, FIAT Ducato Rus; FORD Mondeo III; Transit Connect; HYUNDAI Accent; Getz; Matrix; NISSAN Almera n16; SSANG YONG Kyron; </t>
  </si>
  <si>
    <t xml:space="preserve"> NF550;  5 911 648;  46 742 824;  8250A203;  6 426.G7;  6 426.GL;  6 426.GP;  6 426.HV;  6 426.KZ;  6 426.LA;  6 426.LE;  6 426.LJ;  6 426.S4;  MZ 690102;  MZ 690160;  6 426.G7;  6 426.GL;  6 426.GP;  6 426.HV;  6 426.KZ;  6 426.LA;  6 426.LE;  6 426.LJ;  6 426.S4;  7 711 172 771;  4A0 955 427; </t>
  </si>
  <si>
    <t>680W24</t>
  </si>
  <si>
    <t>Щетка стеклоочистителя TPFLAT-680W-24" (61см безарматурная)</t>
  </si>
  <si>
    <t>BMW X5 e53; CHEVROLET Captiva; , Cruze; HONDA Civic VIII; FORD Transit 00-; 06-; HYUNDAI Santa Fe II; i30; KIA Ceed; ВАЗ Калина, Гранта: MAZDA 3 BL 2009-; MITSUBISHI Lancer 9; ASX;VW Polo Sedan RUS</t>
  </si>
  <si>
    <t xml:space="preserve"> NF600;  51 770 373;  51 770 376;  46 742 823;  61 61 8 192 874;  962 527 75;  962 625 05;  05011 207AB;  6 426.CK;  6 426.FR;  6 426.GS;  6 426.NF;  6 426.GT;  962 527 75;  962 625 05;  1 148 894;  1 125 931;  963 527 75;  962 625 05;  76620-S7A-G02;  98360-2E000;  98350-2E010;  98360-2F000;  98360-2E000;  98350-2E010;  98360-2F000;  962 527 75;  6 426.CK;  6 426.FR;  6 426.GS;  6 426.NF;  6 426.GT;  85222-48080;  85222-48100;  85220-0E010;  6RU 955 425 C; </t>
  </si>
  <si>
    <t>680W26</t>
  </si>
  <si>
    <t>Щетка стеклоочистителя TPFLAT-680W-26" (66см безарматурная)</t>
  </si>
  <si>
    <t>AUDI A3; A6; Q7; BMW 5 (F10); 7(F01); X3(F25); Chevrolet Cobalt; FIAT Ducato V250; HONDA CR-V; HYUNDAI I40; KIA Rio; OPEL Astra J; VW Golf VII</t>
  </si>
  <si>
    <t xml:space="preserve"> 76620SEA506HE;  983601J000;  852220E010;  1P0955426B; </t>
  </si>
  <si>
    <t>680W28</t>
  </si>
  <si>
    <t>Щетка стеклоочистителя TPFLAT-680W-28" (70 см безарматурная)</t>
  </si>
  <si>
    <t>NISSAN Teana, HONDA Civic VIII</t>
  </si>
  <si>
    <t xml:space="preserve"> 76620-SFE-004;  76620-TR0-G11;  76620-TR0-G12;  8250A273;  8250A418;  MZ 690425;  MN 182387;  MN 182386;  8250A355;  8250A162;  28890-3TA0A;  85220-95D03;  85222-28070;  85222-28071;  85220-95D02;  85212-28150;  85220-95D07;  85222-28080;  85222-28120; </t>
  </si>
  <si>
    <t>605U18</t>
  </si>
  <si>
    <t>Щетка стеклоочистителя TPU-605-18" (46см унив.)</t>
  </si>
  <si>
    <t>Москвич 2141  / ВАЗ Нива- Шевроле. Daewoo Nexia</t>
  </si>
  <si>
    <t xml:space="preserve"> EF450;  61 61 9 061 906;  6 426.HQ;  6 426.GH;  6 426.HR;  6 426.KT;  6 426.KV;  6 426.KC;  6 426.LF;  6 426.LG;  6 426.NL;  6 426.SS;  6 426.XX;  76620-SH3-315;  MZ 690098;  MZ 690156;  6 426.HQ;  6 426.GH;  6 426.HR;  6 426.KC;  6 426.KT;  6 426.KV;  6 426.LF;  6 426.LG;  6 426.NL;  6 426.SS;  6 426.XX;  7 711 172 777;  431 955 427;  6K1 955 427 A; </t>
  </si>
  <si>
    <t>605U19</t>
  </si>
  <si>
    <t>Щетка стеклоочистителя TPU-605-19" (48 см унив.)</t>
  </si>
  <si>
    <t>CHEVROLET Lacetti, Lanos, Nubira; MAZDA 3 BL 09-; MITSUBISHI Pajero II; NISSAN Teana 03-08; Pathfinder 05-; OPEL Astra G;SKODA Fabia, Octavia до 2010; SSANG YONG Kyron/ ВАЗ ГАЗ УАЗ</t>
  </si>
  <si>
    <t xml:space="preserve"> NF480;  05066 972AA;  05066 973AA;  05066 974AA;  6 426.CC;  6423.K4;  K05066973AA;  MR 971990;  MZ 690099;  6 426.CC;  7 711 172 776;  1H0 955 427; </t>
  </si>
  <si>
    <t>610W14</t>
  </si>
  <si>
    <t>Щетка стеклоочистителя зимняя TPW-610-14" (36см)</t>
  </si>
  <si>
    <t>ВАЗ  2101-07, 2121, 2108 (задн. стекло);   ГАЗ 2410</t>
  </si>
  <si>
    <t xml:space="preserve"> WB350;  WB35U; </t>
  </si>
  <si>
    <t>693W17</t>
  </si>
  <si>
    <t>Щетка стеклоочистителя Футтуро TPFLAT-693W-17" (43см безарм., с бок.крепл.)</t>
  </si>
  <si>
    <t>FORD Focus II, PEUGEOT 207; VW Golf IV</t>
  </si>
  <si>
    <t xml:space="preserve"> NF436;  6 426.T7;  6 426.YW;  6426.ZW;  51 759 103;  51 747 584;  71 805 137;  1 478 390;  4 093 534;  62 72 539;  6 426.T7;  6 426.YW;  1J1 955 426 B;  6X1 955 425 G; </t>
  </si>
  <si>
    <t>693W19</t>
  </si>
  <si>
    <t>Щетка стеклоочистителя Футтуро TPFLAT-693W-19" (48см безарм., с бок.крепл.)</t>
  </si>
  <si>
    <t>BMW 3 series E90; FORD C-max;SKODA Octavia 2004-VW Golf V; VOLVO S40</t>
  </si>
  <si>
    <t xml:space="preserve"> NF486;  61 61 7 198 669;  1 363 639; </t>
  </si>
  <si>
    <t>693W20</t>
  </si>
  <si>
    <t>Щетка стеклоочистителя Футтуро TPFLAT-693W-20" (50см безарм., с бок.крепл.)</t>
  </si>
  <si>
    <t>BMW X5 (E70), X6, SKODA Superb</t>
  </si>
  <si>
    <t xml:space="preserve"> NF506; </t>
  </si>
  <si>
    <t>693W28</t>
  </si>
  <si>
    <t>Щетка стеклоочистителя Футтуро TPFLAT-693W-28" (70см безарм., с бок.крепл.)</t>
  </si>
  <si>
    <t>CITROEN C4 Picasso; PEUGEOT 407; VW Touran, Golf V</t>
  </si>
  <si>
    <t xml:space="preserve"> NF706;  7M39998002A;  5M0955426C; </t>
  </si>
  <si>
    <t>Салонные фильтры</t>
  </si>
  <si>
    <t>RSD101</t>
  </si>
  <si>
    <t>Фильтр салонный RSD101</t>
  </si>
  <si>
    <t>Ford Focus 2</t>
  </si>
  <si>
    <t xml:space="preserve"> 1354953; </t>
  </si>
  <si>
    <t>RSD102</t>
  </si>
  <si>
    <t>Фильтр салонный RSD102</t>
  </si>
  <si>
    <t>Ford Focus 3</t>
  </si>
  <si>
    <t xml:space="preserve"> 5 128 504; </t>
  </si>
  <si>
    <t>RSD103</t>
  </si>
  <si>
    <t>Фильтр салонный RSD103</t>
  </si>
  <si>
    <t xml:space="preserve"> BP4K-61-J6XA-9A; </t>
  </si>
  <si>
    <t>RSD110</t>
  </si>
  <si>
    <t>Фильтр салонный RSD110</t>
  </si>
  <si>
    <t>Hyundai Accent</t>
  </si>
  <si>
    <t xml:space="preserve"> 97610-37000;  97617-25000; </t>
  </si>
  <si>
    <t>RSD113</t>
  </si>
  <si>
    <t>Фильтр салонный RSD113</t>
  </si>
  <si>
    <t>Nissan Tiida¶</t>
  </si>
  <si>
    <t xml:space="preserve"> 27277-1KA0A¶; </t>
  </si>
  <si>
    <t>Крепежные детали</t>
  </si>
  <si>
    <t>CP003</t>
  </si>
  <si>
    <t>Болт эксцентриковый CP003</t>
  </si>
  <si>
    <t>Mitsubishi Pajero III сзади</t>
  </si>
  <si>
    <t xml:space="preserve"> MR418739; </t>
  </si>
  <si>
    <t>CP004</t>
  </si>
  <si>
    <t>Болт эксцентриковый CP004</t>
  </si>
  <si>
    <t>Mitsubishi Pajero III сзади, подпружинный рычаг</t>
  </si>
  <si>
    <t xml:space="preserve"> MR418674; </t>
  </si>
  <si>
    <t>CP006</t>
  </si>
  <si>
    <t>Болт эксцентриковый CP006</t>
  </si>
  <si>
    <t>Hyundai Porter, H1</t>
  </si>
  <si>
    <t xml:space="preserve"> 54532-4B000; </t>
  </si>
  <si>
    <t>MITSUBISHI Pajero</t>
  </si>
  <si>
    <t>CP013</t>
  </si>
  <si>
    <t>Болт эксцентриковый CP013</t>
  </si>
  <si>
    <t xml:space="preserve"> 4013A082; </t>
  </si>
  <si>
    <t>SK080</t>
  </si>
  <si>
    <t>Провода зажигания SK080 (100% силикон., в/в)</t>
  </si>
  <si>
    <t>ВАЗ  2108-21099,  (карбюратор)</t>
  </si>
  <si>
    <t>ВАЗ  2108-21099,  (карбюратор)
ВАЗ 21083707080
ВАЗ 21083707180</t>
  </si>
  <si>
    <t>Прайс-лист на сверхнормативные остатки по состоянию на 12.10.2020</t>
  </si>
  <si>
    <t>Цена при закупке от 100 тыс. руб</t>
  </si>
  <si>
    <t>Цена при закупке от 150 тыс. руб</t>
  </si>
  <si>
    <t>Цена при закупке от 200 тыс. руб</t>
  </si>
  <si>
    <t>Кол-во к реализации,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</si>
</sst>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р_._-;\-* #,##0.00_р_._-;_-* &quot;-&quot;??_р_._-;_-@_-"/>
    <numFmt numFmtId="166" formatCode="#,##0_ ;\-#,##0\ "/>
    <numFmt numFmtId="167" formatCode="_ * #,##0.00_ ;_ * \-#,##0.00_ ;_ * &quot;-&quot;??_ ;_ @_ "/>
  </numFmts>
  <fonts count="67">
    <font>
      <sz val="11"/>
      <color theme="1"/>
      <name val="Calibri"/>
      <family val="2"/>
      <charset val="204"/>
      <scheme val="minor"/>
    </font>
    <font>
      <b/>
      <sz val="11"/>
      <name val="Times New Roman"/>
      <family val="2"/>
    </font>
    <font>
      <b/>
      <sz val="14"/>
      <name val="Times New Roman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00B050"/>
      <name val="Calibri"/>
      <family val="2"/>
      <charset val="204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1"/>
      <color indexed="9"/>
      <name val="Calibri"/>
      <family val="2"/>
    </font>
    <font>
      <sz val="11"/>
      <color indexed="9"/>
      <name val="宋体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Arial Cyr"/>
      <charset val="13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family val="3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8"/>
      <color theme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65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3" applyNumberFormat="0" applyAlignment="0" applyProtection="0"/>
    <xf numFmtId="0" fontId="20" fillId="23" borderId="4" applyNumberFormat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3" applyNumberFormat="0" applyAlignment="0" applyProtection="0"/>
    <xf numFmtId="0" fontId="27" fillId="0" borderId="8" applyNumberFormat="0" applyFill="0" applyAlignment="0" applyProtection="0"/>
    <xf numFmtId="164" fontId="15" fillId="0" borderId="0"/>
    <xf numFmtId="0" fontId="28" fillId="24" borderId="0" applyNumberFormat="0" applyBorder="0" applyAlignment="0" applyProtection="0"/>
    <xf numFmtId="0" fontId="13" fillId="0" borderId="0"/>
    <xf numFmtId="0" fontId="29" fillId="0" borderId="0"/>
    <xf numFmtId="0" fontId="13" fillId="25" borderId="9" applyNumberFormat="0" applyFont="0" applyAlignment="0" applyProtection="0"/>
    <xf numFmtId="0" fontId="30" fillId="22" borderId="10" applyNumberFormat="0" applyAlignment="0" applyProtection="0"/>
    <xf numFmtId="0" fontId="31" fillId="26" borderId="0">
      <alignment horizontal="left" vertical="top"/>
    </xf>
    <xf numFmtId="0" fontId="32" fillId="26" borderId="0">
      <alignment horizontal="left" vertical="top"/>
    </xf>
    <xf numFmtId="0" fontId="31" fillId="26" borderId="0">
      <alignment horizontal="center" vertical="center"/>
    </xf>
    <xf numFmtId="0" fontId="33" fillId="26" borderId="0">
      <alignment horizontal="left" vertical="center"/>
    </xf>
    <xf numFmtId="0" fontId="33" fillId="26" borderId="0">
      <alignment horizontal="center" vertical="center"/>
    </xf>
    <xf numFmtId="0" fontId="33" fillId="26" borderId="0">
      <alignment horizontal="left" vertical="top"/>
    </xf>
    <xf numFmtId="0" fontId="34" fillId="26" borderId="0">
      <alignment horizontal="center"/>
    </xf>
    <xf numFmtId="0" fontId="35" fillId="26" borderId="0">
      <alignment horizontal="center" vertical="top"/>
    </xf>
    <xf numFmtId="0" fontId="34" fillId="26" borderId="0">
      <alignment horizontal="center" vertical="center"/>
    </xf>
    <xf numFmtId="0" fontId="32" fillId="26" borderId="0">
      <alignment horizontal="left" vertical="center"/>
    </xf>
    <xf numFmtId="0" fontId="32" fillId="26" borderId="0">
      <alignment horizontal="right" vertical="top"/>
    </xf>
    <xf numFmtId="0" fontId="33" fillId="26" borderId="0">
      <alignment horizontal="center" vertical="center"/>
    </xf>
    <xf numFmtId="0" fontId="33" fillId="26" borderId="0">
      <alignment horizontal="left" vertical="center"/>
    </xf>
    <xf numFmtId="0" fontId="33" fillId="26" borderId="0">
      <alignment horizontal="center" vertical="center"/>
    </xf>
    <xf numFmtId="0" fontId="12" fillId="0" borderId="0"/>
    <xf numFmtId="0" fontId="12" fillId="0" borderId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26" fillId="9" borderId="3" applyNumberFormat="0" applyAlignment="0" applyProtection="0"/>
    <xf numFmtId="0" fontId="30" fillId="22" borderId="10" applyNumberFormat="0" applyAlignment="0" applyProtection="0"/>
    <xf numFmtId="0" fontId="19" fillId="22" borderId="3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0" fillId="23" borderId="4" applyNumberFormat="0" applyAlignment="0" applyProtection="0"/>
    <xf numFmtId="0" fontId="36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41" fillId="0" borderId="0"/>
    <xf numFmtId="0" fontId="42" fillId="0" borderId="0"/>
    <xf numFmtId="0" fontId="10" fillId="0" borderId="0"/>
    <xf numFmtId="0" fontId="41" fillId="0" borderId="0"/>
    <xf numFmtId="0" fontId="41" fillId="0" borderId="0">
      <alignment vertical="center"/>
    </xf>
    <xf numFmtId="0" fontId="4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41" fillId="0" borderId="0"/>
    <xf numFmtId="0" fontId="42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11" fillId="0" borderId="0"/>
    <xf numFmtId="0" fontId="9" fillId="0" borderId="0"/>
    <xf numFmtId="0" fontId="44" fillId="0" borderId="0" applyFill="0" applyProtection="0"/>
    <xf numFmtId="0" fontId="11" fillId="0" borderId="0"/>
    <xf numFmtId="0" fontId="45" fillId="0" borderId="0"/>
    <xf numFmtId="0" fontId="11" fillId="0" borderId="0"/>
    <xf numFmtId="0" fontId="10" fillId="0" borderId="0"/>
    <xf numFmtId="0" fontId="9" fillId="0" borderId="0"/>
    <xf numFmtId="0" fontId="11" fillId="0" borderId="0"/>
    <xf numFmtId="0" fontId="45" fillId="0" borderId="0">
      <alignment wrapText="1"/>
    </xf>
    <xf numFmtId="0" fontId="13" fillId="0" borderId="0"/>
    <xf numFmtId="0" fontId="9" fillId="0" borderId="0"/>
    <xf numFmtId="0" fontId="9" fillId="0" borderId="0"/>
    <xf numFmtId="0" fontId="11" fillId="0" borderId="0">
      <alignment horizontal="left"/>
    </xf>
    <xf numFmtId="0" fontId="11" fillId="0" borderId="0"/>
    <xf numFmtId="0" fontId="46" fillId="0" borderId="0"/>
    <xf numFmtId="0" fontId="9" fillId="0" borderId="0"/>
    <xf numFmtId="0" fontId="4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>
      <alignment vertical="center"/>
    </xf>
    <xf numFmtId="0" fontId="12" fillId="0" borderId="0" applyNumberFormat="0" applyFill="0" applyBorder="0" applyAlignment="0" applyProtection="0"/>
    <xf numFmtId="0" fontId="9" fillId="0" borderId="0"/>
    <xf numFmtId="0" fontId="11" fillId="0" borderId="0"/>
    <xf numFmtId="0" fontId="43" fillId="0" borderId="0"/>
    <xf numFmtId="0" fontId="9" fillId="0" borderId="0"/>
    <xf numFmtId="0" fontId="9" fillId="0" borderId="0"/>
    <xf numFmtId="0" fontId="41" fillId="0" borderId="0"/>
    <xf numFmtId="0" fontId="12" fillId="0" borderId="0"/>
    <xf numFmtId="0" fontId="41" fillId="0" borderId="0"/>
    <xf numFmtId="0" fontId="18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13" fillId="25" borderId="9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7" fillId="0" borderId="8" applyNumberFormat="0" applyFill="0" applyAlignment="0" applyProtection="0"/>
    <xf numFmtId="0" fontId="38" fillId="0" borderId="0" applyNumberFormat="0" applyFill="0" applyBorder="0" applyAlignment="0" applyProtection="0"/>
    <xf numFmtId="165" fontId="41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22" fillId="6" borderId="0" applyNumberFormat="0" applyBorder="0" applyAlignment="0" applyProtection="0"/>
    <xf numFmtId="0" fontId="13" fillId="0" borderId="0">
      <alignment vertical="center"/>
    </xf>
    <xf numFmtId="0" fontId="13" fillId="0" borderId="0"/>
    <xf numFmtId="0" fontId="48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0" borderId="0"/>
    <xf numFmtId="0" fontId="13" fillId="0" borderId="0" applyNumberFormat="0" applyFill="0" applyBorder="0" applyAlignment="0" applyProtection="0"/>
    <xf numFmtId="0" fontId="5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0" fontId="13" fillId="0" borderId="0">
      <alignment vertical="center"/>
    </xf>
    <xf numFmtId="0" fontId="43" fillId="0" borderId="0"/>
    <xf numFmtId="0" fontId="4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23" borderId="4" applyNumberFormat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22" borderId="3" applyNumberFormat="0" applyAlignment="0" applyProtection="0">
      <alignment vertical="center"/>
    </xf>
    <xf numFmtId="0" fontId="60" fillId="9" borderId="3" applyNumberFormat="0" applyAlignment="0" applyProtection="0">
      <alignment vertical="center"/>
    </xf>
    <xf numFmtId="0" fontId="61" fillId="22" borderId="10" applyNumberFormat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19" fillId="22" borderId="3" applyNumberFormat="0" applyAlignment="0" applyProtection="0"/>
    <xf numFmtId="0" fontId="26" fillId="9" borderId="3" applyNumberFormat="0" applyAlignment="0" applyProtection="0"/>
    <xf numFmtId="0" fontId="30" fillId="22" borderId="12" applyNumberFormat="0" applyAlignment="0" applyProtection="0"/>
    <xf numFmtId="0" fontId="37" fillId="0" borderId="13" applyNumberFormat="0" applyFill="0" applyAlignment="0" applyProtection="0"/>
    <xf numFmtId="0" fontId="26" fillId="9" borderId="3" applyNumberFormat="0" applyAlignment="0" applyProtection="0"/>
    <xf numFmtId="0" fontId="30" fillId="22" borderId="12" applyNumberFormat="0" applyAlignment="0" applyProtection="0"/>
    <xf numFmtId="0" fontId="19" fillId="22" borderId="3" applyNumberFormat="0" applyAlignment="0" applyProtection="0"/>
    <xf numFmtId="0" fontId="37" fillId="0" borderId="13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6" fillId="0" borderId="13" applyNumberFormat="0" applyFill="0" applyAlignment="0" applyProtection="0">
      <alignment vertical="center"/>
    </xf>
    <xf numFmtId="0" fontId="59" fillId="22" borderId="3" applyNumberFormat="0" applyAlignment="0" applyProtection="0">
      <alignment vertical="center"/>
    </xf>
    <xf numFmtId="0" fontId="60" fillId="9" borderId="3" applyNumberFormat="0" applyAlignment="0" applyProtection="0">
      <alignment vertical="center"/>
    </xf>
    <xf numFmtId="0" fontId="61" fillId="22" borderId="12" applyNumberFormat="0" applyAlignment="0" applyProtection="0">
      <alignment vertical="center"/>
    </xf>
    <xf numFmtId="0" fontId="19" fillId="22" borderId="15" applyNumberFormat="0" applyAlignment="0" applyProtection="0"/>
    <xf numFmtId="0" fontId="19" fillId="22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13" fillId="25" borderId="9" applyNumberFormat="0" applyFont="0" applyAlignment="0" applyProtection="0"/>
    <xf numFmtId="0" fontId="30" fillId="22" borderId="12" applyNumberFormat="0" applyAlignment="0" applyProtection="0"/>
    <xf numFmtId="0" fontId="30" fillId="22" borderId="12" applyNumberForma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30" fillId="22" borderId="12" applyNumberFormat="0" applyAlignment="0" applyProtection="0"/>
    <xf numFmtId="0" fontId="30" fillId="22" borderId="12" applyNumberFormat="0" applyAlignment="0" applyProtection="0"/>
    <xf numFmtId="0" fontId="19" fillId="22" borderId="15" applyNumberFormat="0" applyAlignment="0" applyProtection="0"/>
    <xf numFmtId="0" fontId="19" fillId="22" borderId="15" applyNumberFormat="0" applyAlignment="0" applyProtection="0"/>
    <xf numFmtId="0" fontId="64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25" borderId="9" applyNumberFormat="0" applyFont="0" applyAlignment="0" applyProtection="0"/>
    <xf numFmtId="167" fontId="13" fillId="0" borderId="0" applyFon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59" fillId="22" borderId="15" applyNumberFormat="0" applyAlignment="0" applyProtection="0">
      <alignment vertical="center"/>
    </xf>
    <xf numFmtId="0" fontId="59" fillId="22" borderId="15" applyNumberFormat="0" applyAlignment="0" applyProtection="0">
      <alignment vertical="center"/>
    </xf>
    <xf numFmtId="0" fontId="60" fillId="9" borderId="15" applyNumberFormat="0" applyAlignment="0" applyProtection="0">
      <alignment vertical="center"/>
    </xf>
    <xf numFmtId="0" fontId="60" fillId="9" borderId="15" applyNumberFormat="0" applyAlignment="0" applyProtection="0">
      <alignment vertical="center"/>
    </xf>
    <xf numFmtId="0" fontId="61" fillId="22" borderId="12" applyNumberFormat="0" applyAlignment="0" applyProtection="0">
      <alignment vertical="center"/>
    </xf>
    <xf numFmtId="0" fontId="61" fillId="22" borderId="12" applyNumberFormat="0" applyAlignment="0" applyProtection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left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vertical="center" wrapText="1"/>
    </xf>
    <xf numFmtId="0" fontId="0" fillId="0" borderId="2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1" fontId="0" fillId="0" borderId="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horizontal="left" vertical="center" wrapText="1"/>
    </xf>
    <xf numFmtId="1" fontId="0" fillId="0" borderId="0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2" fontId="6" fillId="3" borderId="0" xfId="0" applyNumberFormat="1" applyFont="1" applyFill="1" applyAlignment="1">
      <alignment horizontal="left"/>
    </xf>
    <xf numFmtId="2" fontId="0" fillId="0" borderId="0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65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6" fillId="3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6" fillId="0" borderId="0" xfId="0" applyNumberFormat="1" applyFont="1" applyAlignment="1">
      <alignment horizontal="center"/>
    </xf>
  </cellXfs>
  <cellStyles count="465">
    <cellStyle name="_ET_STYLE_NoName_00_" xfId="5" xr:uid="{00000000-0005-0000-0000-000000000000}"/>
    <cellStyle name="1991-" xfId="6" xr:uid="{00000000-0005-0000-0000-000001000000}"/>
    <cellStyle name="20% - Accent1" xfId="7" xr:uid="{00000000-0005-0000-0000-000002000000}"/>
    <cellStyle name="20% - Accent2" xfId="8" xr:uid="{00000000-0005-0000-0000-000003000000}"/>
    <cellStyle name="20% - Accent3" xfId="9" xr:uid="{00000000-0005-0000-0000-000004000000}"/>
    <cellStyle name="20% - Accent4" xfId="10" xr:uid="{00000000-0005-0000-0000-000005000000}"/>
    <cellStyle name="20% - Accent5" xfId="11" xr:uid="{00000000-0005-0000-0000-000006000000}"/>
    <cellStyle name="20% - Accent6" xfId="12" xr:uid="{00000000-0005-0000-0000-000007000000}"/>
    <cellStyle name="20% - Акцент1 2" xfId="13" xr:uid="{00000000-0005-0000-0000-000008000000}"/>
    <cellStyle name="20% - Акцент2 2" xfId="14" xr:uid="{00000000-0005-0000-0000-000009000000}"/>
    <cellStyle name="20% - Акцент3 2" xfId="15" xr:uid="{00000000-0005-0000-0000-00000A000000}"/>
    <cellStyle name="20% - Акцент4 2" xfId="16" xr:uid="{00000000-0005-0000-0000-00000B000000}"/>
    <cellStyle name="20% - Акцент5 2" xfId="17" xr:uid="{00000000-0005-0000-0000-00000C000000}"/>
    <cellStyle name="20% - Акцент6 2" xfId="18" xr:uid="{00000000-0005-0000-0000-00000D000000}"/>
    <cellStyle name="20% - 强调文字颜色 1" xfId="19" xr:uid="{00000000-0005-0000-0000-00000E000000}"/>
    <cellStyle name="20% - 强调文字颜色 2" xfId="20" xr:uid="{00000000-0005-0000-0000-00000F000000}"/>
    <cellStyle name="20% - 强调文字颜色 3" xfId="21" xr:uid="{00000000-0005-0000-0000-000010000000}"/>
    <cellStyle name="20% - 强调文字颜色 4" xfId="22" xr:uid="{00000000-0005-0000-0000-000011000000}"/>
    <cellStyle name="20% - 强调文字颜色 5" xfId="23" xr:uid="{00000000-0005-0000-0000-000012000000}"/>
    <cellStyle name="20% - 强调文字颜色 6" xfId="24" xr:uid="{00000000-0005-0000-0000-000013000000}"/>
    <cellStyle name="40% - Accent1" xfId="25" xr:uid="{00000000-0005-0000-0000-000014000000}"/>
    <cellStyle name="40% - Accent2" xfId="26" xr:uid="{00000000-0005-0000-0000-000015000000}"/>
    <cellStyle name="40% - Accent3" xfId="27" xr:uid="{00000000-0005-0000-0000-000016000000}"/>
    <cellStyle name="40% - Accent4" xfId="28" xr:uid="{00000000-0005-0000-0000-000017000000}"/>
    <cellStyle name="40% - Accent5" xfId="29" xr:uid="{00000000-0005-0000-0000-000018000000}"/>
    <cellStyle name="40% - Accent6" xfId="30" xr:uid="{00000000-0005-0000-0000-000019000000}"/>
    <cellStyle name="40% - Акцент1 2" xfId="31" xr:uid="{00000000-0005-0000-0000-00001A000000}"/>
    <cellStyle name="40% - Акцент2 2" xfId="32" xr:uid="{00000000-0005-0000-0000-00001B000000}"/>
    <cellStyle name="40% - Акцент3 2" xfId="33" xr:uid="{00000000-0005-0000-0000-00001C000000}"/>
    <cellStyle name="40% - Акцент4 2" xfId="34" xr:uid="{00000000-0005-0000-0000-00001D000000}"/>
    <cellStyle name="40% - Акцент5 2" xfId="35" xr:uid="{00000000-0005-0000-0000-00001E000000}"/>
    <cellStyle name="40% - Акцент6 2" xfId="36" xr:uid="{00000000-0005-0000-0000-00001F000000}"/>
    <cellStyle name="40% - 强调文字颜色 1" xfId="37" xr:uid="{00000000-0005-0000-0000-000020000000}"/>
    <cellStyle name="40% - 强调文字颜色 2" xfId="38" xr:uid="{00000000-0005-0000-0000-000021000000}"/>
    <cellStyle name="40% - 强调文字颜色 3" xfId="39" xr:uid="{00000000-0005-0000-0000-000022000000}"/>
    <cellStyle name="40% - 强调文字颜色 4" xfId="40" xr:uid="{00000000-0005-0000-0000-000023000000}"/>
    <cellStyle name="40% - 强调文字颜色 5" xfId="41" xr:uid="{00000000-0005-0000-0000-000024000000}"/>
    <cellStyle name="40% - 强调文字颜色 6" xfId="42" xr:uid="{00000000-0005-0000-0000-000025000000}"/>
    <cellStyle name="60% - Accent1" xfId="43" xr:uid="{00000000-0005-0000-0000-000026000000}"/>
    <cellStyle name="60% - Accent2" xfId="44" xr:uid="{00000000-0005-0000-0000-000027000000}"/>
    <cellStyle name="60% - Accent3" xfId="45" xr:uid="{00000000-0005-0000-0000-000028000000}"/>
    <cellStyle name="60% - Accent4" xfId="46" xr:uid="{00000000-0005-0000-0000-000029000000}"/>
    <cellStyle name="60% - Accent5" xfId="47" xr:uid="{00000000-0005-0000-0000-00002A000000}"/>
    <cellStyle name="60% - Accent6" xfId="48" xr:uid="{00000000-0005-0000-0000-00002B000000}"/>
    <cellStyle name="60% - Акцент1 2" xfId="49" xr:uid="{00000000-0005-0000-0000-00002C000000}"/>
    <cellStyle name="60% - Акцент2 2" xfId="50" xr:uid="{00000000-0005-0000-0000-00002D000000}"/>
    <cellStyle name="60% - Акцент3 2" xfId="51" xr:uid="{00000000-0005-0000-0000-00002E000000}"/>
    <cellStyle name="60% - Акцент4 2" xfId="52" xr:uid="{00000000-0005-0000-0000-00002F000000}"/>
    <cellStyle name="60% - Акцент5 2" xfId="53" xr:uid="{00000000-0005-0000-0000-000030000000}"/>
    <cellStyle name="60% - Акцент6 2" xfId="54" xr:uid="{00000000-0005-0000-0000-000031000000}"/>
    <cellStyle name="60% - 强调文字颜色 1" xfId="55" xr:uid="{00000000-0005-0000-0000-000032000000}"/>
    <cellStyle name="60% - 强调文字颜色 2" xfId="56" xr:uid="{00000000-0005-0000-0000-000033000000}"/>
    <cellStyle name="60% - 强调文字颜色 3" xfId="57" xr:uid="{00000000-0005-0000-0000-000034000000}"/>
    <cellStyle name="60% - 强调文字颜色 4" xfId="58" xr:uid="{00000000-0005-0000-0000-000035000000}"/>
    <cellStyle name="60% - 强调文字颜色 5" xfId="59" xr:uid="{00000000-0005-0000-0000-000036000000}"/>
    <cellStyle name="60% - 强调文字颜色 6" xfId="60" xr:uid="{00000000-0005-0000-0000-000037000000}"/>
    <cellStyle name="Accent1" xfId="61" xr:uid="{00000000-0005-0000-0000-000038000000}"/>
    <cellStyle name="Accent2" xfId="62" xr:uid="{00000000-0005-0000-0000-000039000000}"/>
    <cellStyle name="Accent3" xfId="63" xr:uid="{00000000-0005-0000-0000-00003A000000}"/>
    <cellStyle name="Accent4" xfId="64" xr:uid="{00000000-0005-0000-0000-00003B000000}"/>
    <cellStyle name="Accent5" xfId="65" xr:uid="{00000000-0005-0000-0000-00003C000000}"/>
    <cellStyle name="Accent6" xfId="66" xr:uid="{00000000-0005-0000-0000-00003D000000}"/>
    <cellStyle name="Bad" xfId="67" xr:uid="{00000000-0005-0000-0000-00003E000000}"/>
    <cellStyle name="Calculation" xfId="68" xr:uid="{00000000-0005-0000-0000-00003F000000}"/>
    <cellStyle name="Calculation 2" xfId="258" xr:uid="{00000000-0005-0000-0000-000040000000}"/>
    <cellStyle name="Calculation 2 2" xfId="326" xr:uid="{00000000-0005-0000-0000-000041000000}"/>
    <cellStyle name="Calculation 3" xfId="327" xr:uid="{00000000-0005-0000-0000-000042000000}"/>
    <cellStyle name="Check Cell" xfId="69" xr:uid="{00000000-0005-0000-0000-000043000000}"/>
    <cellStyle name="Explanatory Text" xfId="70" xr:uid="{00000000-0005-0000-0000-000044000000}"/>
    <cellStyle name="Good" xfId="71" xr:uid="{00000000-0005-0000-0000-000045000000}"/>
    <cellStyle name="Heading 1" xfId="72" xr:uid="{00000000-0005-0000-0000-000046000000}"/>
    <cellStyle name="Heading 2" xfId="73" xr:uid="{00000000-0005-0000-0000-000047000000}"/>
    <cellStyle name="Heading 3" xfId="74" xr:uid="{00000000-0005-0000-0000-000048000000}"/>
    <cellStyle name="Heading 4" xfId="75" xr:uid="{00000000-0005-0000-0000-000049000000}"/>
    <cellStyle name="Input" xfId="76" xr:uid="{00000000-0005-0000-0000-00004A000000}"/>
    <cellStyle name="Input 2" xfId="259" xr:uid="{00000000-0005-0000-0000-00004B000000}"/>
    <cellStyle name="Input 2 2" xfId="328" xr:uid="{00000000-0005-0000-0000-00004C000000}"/>
    <cellStyle name="Input 3" xfId="329" xr:uid="{00000000-0005-0000-0000-00004D000000}"/>
    <cellStyle name="Linked Cell" xfId="77" xr:uid="{00000000-0005-0000-0000-00004E000000}"/>
    <cellStyle name="Millares" xfId="78" xr:uid="{00000000-0005-0000-0000-00004F000000}"/>
    <cellStyle name="Neutral" xfId="79" xr:uid="{00000000-0005-0000-0000-000050000000}"/>
    <cellStyle name="Normal 2" xfId="80" xr:uid="{00000000-0005-0000-0000-000051000000}"/>
    <cellStyle name="Normale_Sheet1" xfId="81" xr:uid="{00000000-0005-0000-0000-000052000000}"/>
    <cellStyle name="Note" xfId="82" xr:uid="{00000000-0005-0000-0000-000053000000}"/>
    <cellStyle name="Note 2" xfId="330" xr:uid="{00000000-0005-0000-0000-000054000000}"/>
    <cellStyle name="Output" xfId="83" xr:uid="{00000000-0005-0000-0000-000055000000}"/>
    <cellStyle name="Output 2" xfId="260" xr:uid="{00000000-0005-0000-0000-000056000000}"/>
    <cellStyle name="Output 2 2" xfId="331" xr:uid="{00000000-0005-0000-0000-000057000000}"/>
    <cellStyle name="Output 3" xfId="332" xr:uid="{00000000-0005-0000-0000-000058000000}"/>
    <cellStyle name="S0" xfId="84" xr:uid="{00000000-0005-0000-0000-000059000000}"/>
    <cellStyle name="S1" xfId="85" xr:uid="{00000000-0005-0000-0000-00005A000000}"/>
    <cellStyle name="S10" xfId="86" xr:uid="{00000000-0005-0000-0000-00005B000000}"/>
    <cellStyle name="S11" xfId="87" xr:uid="{00000000-0005-0000-0000-00005C000000}"/>
    <cellStyle name="S12" xfId="88" xr:uid="{00000000-0005-0000-0000-00005D000000}"/>
    <cellStyle name="S13" xfId="89" xr:uid="{00000000-0005-0000-0000-00005E000000}"/>
    <cellStyle name="S2" xfId="90" xr:uid="{00000000-0005-0000-0000-00005F000000}"/>
    <cellStyle name="S3" xfId="91" xr:uid="{00000000-0005-0000-0000-000060000000}"/>
    <cellStyle name="S4" xfId="92" xr:uid="{00000000-0005-0000-0000-000061000000}"/>
    <cellStyle name="S5" xfId="93" xr:uid="{00000000-0005-0000-0000-000062000000}"/>
    <cellStyle name="S6" xfId="94" xr:uid="{00000000-0005-0000-0000-000063000000}"/>
    <cellStyle name="S7" xfId="95" xr:uid="{00000000-0005-0000-0000-000064000000}"/>
    <cellStyle name="S8" xfId="96" xr:uid="{00000000-0005-0000-0000-000065000000}"/>
    <cellStyle name="S9" xfId="97" xr:uid="{00000000-0005-0000-0000-000066000000}"/>
    <cellStyle name="Standaard 3" xfId="98" xr:uid="{00000000-0005-0000-0000-000067000000}"/>
    <cellStyle name="Style 1" xfId="99" xr:uid="{00000000-0005-0000-0000-000068000000}"/>
    <cellStyle name="Title" xfId="100" xr:uid="{00000000-0005-0000-0000-000069000000}"/>
    <cellStyle name="Total" xfId="101" xr:uid="{00000000-0005-0000-0000-00006A000000}"/>
    <cellStyle name="Total 2" xfId="261" xr:uid="{00000000-0005-0000-0000-00006B000000}"/>
    <cellStyle name="Total 2 2" xfId="333" xr:uid="{00000000-0005-0000-0000-00006C000000}"/>
    <cellStyle name="Total 3" xfId="334" xr:uid="{00000000-0005-0000-0000-00006D000000}"/>
    <cellStyle name="Warning Text" xfId="102" xr:uid="{00000000-0005-0000-0000-00006E000000}"/>
    <cellStyle name="Акцент1 2" xfId="103" xr:uid="{00000000-0005-0000-0000-00006F000000}"/>
    <cellStyle name="Акцент2 2" xfId="104" xr:uid="{00000000-0005-0000-0000-000070000000}"/>
    <cellStyle name="Акцент3 2" xfId="105" xr:uid="{00000000-0005-0000-0000-000071000000}"/>
    <cellStyle name="Акцент4 2" xfId="106" xr:uid="{00000000-0005-0000-0000-000072000000}"/>
    <cellStyle name="Акцент5 2" xfId="107" xr:uid="{00000000-0005-0000-0000-000073000000}"/>
    <cellStyle name="Акцент6 2" xfId="108" xr:uid="{00000000-0005-0000-0000-000074000000}"/>
    <cellStyle name="Ввод  2" xfId="109" xr:uid="{00000000-0005-0000-0000-000075000000}"/>
    <cellStyle name="Ввод  2 2" xfId="262" xr:uid="{00000000-0005-0000-0000-000076000000}"/>
    <cellStyle name="Ввод  2 2 2" xfId="335" xr:uid="{00000000-0005-0000-0000-000077000000}"/>
    <cellStyle name="Ввод  2 3" xfId="336" xr:uid="{00000000-0005-0000-0000-000078000000}"/>
    <cellStyle name="Вывод 2" xfId="110" xr:uid="{00000000-0005-0000-0000-000079000000}"/>
    <cellStyle name="Вывод 2 2" xfId="263" xr:uid="{00000000-0005-0000-0000-00007A000000}"/>
    <cellStyle name="Вывод 2 2 2" xfId="337" xr:uid="{00000000-0005-0000-0000-00007B000000}"/>
    <cellStyle name="Вывод 2 3" xfId="338" xr:uid="{00000000-0005-0000-0000-00007C000000}"/>
    <cellStyle name="Вычисление 2" xfId="111" xr:uid="{00000000-0005-0000-0000-00007D000000}"/>
    <cellStyle name="Вычисление 2 2" xfId="264" xr:uid="{00000000-0005-0000-0000-00007E000000}"/>
    <cellStyle name="Вычисление 2 2 2" xfId="339" xr:uid="{00000000-0005-0000-0000-00007F000000}"/>
    <cellStyle name="Вычисление 2 3" xfId="340" xr:uid="{00000000-0005-0000-0000-000080000000}"/>
    <cellStyle name="Гиперссылка 2" xfId="112" xr:uid="{00000000-0005-0000-0000-000081000000}"/>
    <cellStyle name="Гиперссылка 3" xfId="113" xr:uid="{00000000-0005-0000-0000-000082000000}"/>
    <cellStyle name="Гиперссылка 4" xfId="341" xr:uid="{00000000-0005-0000-0000-000083000000}"/>
    <cellStyle name="Заголовок 1 2" xfId="114" xr:uid="{00000000-0005-0000-0000-000084000000}"/>
    <cellStyle name="Заголовок 2 2" xfId="115" xr:uid="{00000000-0005-0000-0000-000085000000}"/>
    <cellStyle name="Заголовок 3 2" xfId="116" xr:uid="{00000000-0005-0000-0000-000086000000}"/>
    <cellStyle name="Заголовок 4 2" xfId="117" xr:uid="{00000000-0005-0000-0000-000087000000}"/>
    <cellStyle name="Итог 2" xfId="118" xr:uid="{00000000-0005-0000-0000-000088000000}"/>
    <cellStyle name="Итог 2 2" xfId="265" xr:uid="{00000000-0005-0000-0000-000089000000}"/>
    <cellStyle name="Итог 2 2 2" xfId="342" xr:uid="{00000000-0005-0000-0000-00008A000000}"/>
    <cellStyle name="Итог 2 3" xfId="343" xr:uid="{00000000-0005-0000-0000-00008B000000}"/>
    <cellStyle name="Контрольная ячейка 2" xfId="119" xr:uid="{00000000-0005-0000-0000-00008C000000}"/>
    <cellStyle name="Название 2" xfId="120" xr:uid="{00000000-0005-0000-0000-00008D000000}"/>
    <cellStyle name="Нейтральный 2" xfId="121" xr:uid="{00000000-0005-0000-0000-00008E000000}"/>
    <cellStyle name="Обычный" xfId="0" builtinId="0"/>
    <cellStyle name="Обычный 10" xfId="122" xr:uid="{00000000-0005-0000-0000-000090000000}"/>
    <cellStyle name="Обычный 10 2" xfId="123" xr:uid="{00000000-0005-0000-0000-000091000000}"/>
    <cellStyle name="Обычный 10 2 2" xfId="124" xr:uid="{00000000-0005-0000-0000-000092000000}"/>
    <cellStyle name="Обычный 11" xfId="125" xr:uid="{00000000-0005-0000-0000-000093000000}"/>
    <cellStyle name="Обычный 12" xfId="126" xr:uid="{00000000-0005-0000-0000-000094000000}"/>
    <cellStyle name="Обычный 12 2" xfId="127" xr:uid="{00000000-0005-0000-0000-000095000000}"/>
    <cellStyle name="Обычный 13" xfId="128" xr:uid="{00000000-0005-0000-0000-000096000000}"/>
    <cellStyle name="Обычный 13 2" xfId="129" xr:uid="{00000000-0005-0000-0000-000097000000}"/>
    <cellStyle name="Обычный 13 2 2" xfId="130" xr:uid="{00000000-0005-0000-0000-000098000000}"/>
    <cellStyle name="Обычный 13 2 2 2" xfId="266" xr:uid="{00000000-0005-0000-0000-000099000000}"/>
    <cellStyle name="Обычный 13 2 2 2 2" xfId="344" xr:uid="{00000000-0005-0000-0000-00009A000000}"/>
    <cellStyle name="Обычный 13 2 2 3" xfId="345" xr:uid="{00000000-0005-0000-0000-00009B000000}"/>
    <cellStyle name="Обычный 13 2 3" xfId="267" xr:uid="{00000000-0005-0000-0000-00009C000000}"/>
    <cellStyle name="Обычный 13 2 3 2" xfId="346" xr:uid="{00000000-0005-0000-0000-00009D000000}"/>
    <cellStyle name="Обычный 13 2 4" xfId="347" xr:uid="{00000000-0005-0000-0000-00009E000000}"/>
    <cellStyle name="Обычный 13 3" xfId="131" xr:uid="{00000000-0005-0000-0000-00009F000000}"/>
    <cellStyle name="Обычный 13 3 2" xfId="268" xr:uid="{00000000-0005-0000-0000-0000A0000000}"/>
    <cellStyle name="Обычный 13 3 2 2" xfId="348" xr:uid="{00000000-0005-0000-0000-0000A1000000}"/>
    <cellStyle name="Обычный 13 3 3" xfId="349" xr:uid="{00000000-0005-0000-0000-0000A2000000}"/>
    <cellStyle name="Обычный 13 4" xfId="132" xr:uid="{00000000-0005-0000-0000-0000A3000000}"/>
    <cellStyle name="Обычный 13 4 2" xfId="269" xr:uid="{00000000-0005-0000-0000-0000A4000000}"/>
    <cellStyle name="Обычный 13 4 2 2" xfId="350" xr:uid="{00000000-0005-0000-0000-0000A5000000}"/>
    <cellStyle name="Обычный 13 4 3" xfId="351" xr:uid="{00000000-0005-0000-0000-0000A6000000}"/>
    <cellStyle name="Обычный 13 5" xfId="133" xr:uid="{00000000-0005-0000-0000-0000A7000000}"/>
    <cellStyle name="Обычный 13 5 2" xfId="352" xr:uid="{00000000-0005-0000-0000-0000A8000000}"/>
    <cellStyle name="Обычный 13 6" xfId="353" xr:uid="{00000000-0005-0000-0000-0000A9000000}"/>
    <cellStyle name="Обычный 14" xfId="134" xr:uid="{00000000-0005-0000-0000-0000AA000000}"/>
    <cellStyle name="Обычный 15" xfId="135" xr:uid="{00000000-0005-0000-0000-0000AB000000}"/>
    <cellStyle name="Обычный 15 2" xfId="270" xr:uid="{00000000-0005-0000-0000-0000AC000000}"/>
    <cellStyle name="Обычный 15 2 2" xfId="354" xr:uid="{00000000-0005-0000-0000-0000AD000000}"/>
    <cellStyle name="Обычный 15 3" xfId="355" xr:uid="{00000000-0005-0000-0000-0000AE000000}"/>
    <cellStyle name="Обычный 16" xfId="136" xr:uid="{00000000-0005-0000-0000-0000AF000000}"/>
    <cellStyle name="Обычный 16 2" xfId="137" xr:uid="{00000000-0005-0000-0000-0000B0000000}"/>
    <cellStyle name="Обычный 16 2 2" xfId="138" xr:uid="{00000000-0005-0000-0000-0000B1000000}"/>
    <cellStyle name="Обычный 16 2 2 2" xfId="271" xr:uid="{00000000-0005-0000-0000-0000B2000000}"/>
    <cellStyle name="Обычный 16 2 2 2 2" xfId="356" xr:uid="{00000000-0005-0000-0000-0000B3000000}"/>
    <cellStyle name="Обычный 16 2 2 3" xfId="357" xr:uid="{00000000-0005-0000-0000-0000B4000000}"/>
    <cellStyle name="Обычный 16 2 3" xfId="272" xr:uid="{00000000-0005-0000-0000-0000B5000000}"/>
    <cellStyle name="Обычный 16 2 3 2" xfId="358" xr:uid="{00000000-0005-0000-0000-0000B6000000}"/>
    <cellStyle name="Обычный 16 2 4" xfId="359" xr:uid="{00000000-0005-0000-0000-0000B7000000}"/>
    <cellStyle name="Обычный 16 3" xfId="273" xr:uid="{00000000-0005-0000-0000-0000B8000000}"/>
    <cellStyle name="Обычный 16 3 2" xfId="360" xr:uid="{00000000-0005-0000-0000-0000B9000000}"/>
    <cellStyle name="Обычный 16 4" xfId="361" xr:uid="{00000000-0005-0000-0000-0000BA000000}"/>
    <cellStyle name="Обычный 17" xfId="4" xr:uid="{00000000-0005-0000-0000-0000BB000000}"/>
    <cellStyle name="Обычный 18" xfId="139" xr:uid="{00000000-0005-0000-0000-0000BC000000}"/>
    <cellStyle name="Обычный 18 2" xfId="140" xr:uid="{00000000-0005-0000-0000-0000BD000000}"/>
    <cellStyle name="Обычный 18 2 2" xfId="274" xr:uid="{00000000-0005-0000-0000-0000BE000000}"/>
    <cellStyle name="Обычный 18 2 2 2" xfId="362" xr:uid="{00000000-0005-0000-0000-0000BF000000}"/>
    <cellStyle name="Обычный 18 2 3" xfId="363" xr:uid="{00000000-0005-0000-0000-0000C0000000}"/>
    <cellStyle name="Обычный 18 3" xfId="275" xr:uid="{00000000-0005-0000-0000-0000C1000000}"/>
    <cellStyle name="Обычный 18 3 2" xfId="364" xr:uid="{00000000-0005-0000-0000-0000C2000000}"/>
    <cellStyle name="Обычный 18 4" xfId="365" xr:uid="{00000000-0005-0000-0000-0000C3000000}"/>
    <cellStyle name="Обычный 19" xfId="141" xr:uid="{00000000-0005-0000-0000-0000C4000000}"/>
    <cellStyle name="Обычный 2" xfId="3" xr:uid="{00000000-0005-0000-0000-0000C5000000}"/>
    <cellStyle name="Обычный 2 2" xfId="142" xr:uid="{00000000-0005-0000-0000-0000C6000000}"/>
    <cellStyle name="Обычный 2 2 2" xfId="143" xr:uid="{00000000-0005-0000-0000-0000C7000000}"/>
    <cellStyle name="Обычный 2 3" xfId="144" xr:uid="{00000000-0005-0000-0000-0000C8000000}"/>
    <cellStyle name="Обычный 2 3 2" xfId="145" xr:uid="{00000000-0005-0000-0000-0000C9000000}"/>
    <cellStyle name="Обычный 2 3 2 2" xfId="146" xr:uid="{00000000-0005-0000-0000-0000CA000000}"/>
    <cellStyle name="Обычный 2 3 2 2 2" xfId="276" xr:uid="{00000000-0005-0000-0000-0000CB000000}"/>
    <cellStyle name="Обычный 2 3 2 2 2 2" xfId="366" xr:uid="{00000000-0005-0000-0000-0000CC000000}"/>
    <cellStyle name="Обычный 2 3 2 2 3" xfId="367" xr:uid="{00000000-0005-0000-0000-0000CD000000}"/>
    <cellStyle name="Обычный 2 3 2 3" xfId="277" xr:uid="{00000000-0005-0000-0000-0000CE000000}"/>
    <cellStyle name="Обычный 2 3 2 3 2" xfId="368" xr:uid="{00000000-0005-0000-0000-0000CF000000}"/>
    <cellStyle name="Обычный 2 3 2 4" xfId="369" xr:uid="{00000000-0005-0000-0000-0000D0000000}"/>
    <cellStyle name="Обычный 2 3 3" xfId="147" xr:uid="{00000000-0005-0000-0000-0000D1000000}"/>
    <cellStyle name="Обычный 2 3 3 2" xfId="148" xr:uid="{00000000-0005-0000-0000-0000D2000000}"/>
    <cellStyle name="Обычный 2 3 3 2 2" xfId="278" xr:uid="{00000000-0005-0000-0000-0000D3000000}"/>
    <cellStyle name="Обычный 2 3 3 2 2 2" xfId="370" xr:uid="{00000000-0005-0000-0000-0000D4000000}"/>
    <cellStyle name="Обычный 2 3 3 2 3" xfId="371" xr:uid="{00000000-0005-0000-0000-0000D5000000}"/>
    <cellStyle name="Обычный 2 3 3 3" xfId="279" xr:uid="{00000000-0005-0000-0000-0000D6000000}"/>
    <cellStyle name="Обычный 2 3 3 3 2" xfId="372" xr:uid="{00000000-0005-0000-0000-0000D7000000}"/>
    <cellStyle name="Обычный 2 3 3 4" xfId="373" xr:uid="{00000000-0005-0000-0000-0000D8000000}"/>
    <cellStyle name="Обычный 2 4" xfId="149" xr:uid="{00000000-0005-0000-0000-0000D9000000}"/>
    <cellStyle name="Обычный 20" xfId="150" xr:uid="{00000000-0005-0000-0000-0000DA000000}"/>
    <cellStyle name="Обычный 20 2" xfId="280" xr:uid="{00000000-0005-0000-0000-0000DB000000}"/>
    <cellStyle name="Обычный 21" xfId="151" xr:uid="{00000000-0005-0000-0000-0000DC000000}"/>
    <cellStyle name="Обычный 21 2" xfId="281" xr:uid="{00000000-0005-0000-0000-0000DD000000}"/>
    <cellStyle name="Обычный 21 2 2" xfId="374" xr:uid="{00000000-0005-0000-0000-0000DE000000}"/>
    <cellStyle name="Обычный 21 3" xfId="375" xr:uid="{00000000-0005-0000-0000-0000DF000000}"/>
    <cellStyle name="Обычный 22" xfId="152" xr:uid="{00000000-0005-0000-0000-0000E0000000}"/>
    <cellStyle name="Обычный 23" xfId="153" xr:uid="{00000000-0005-0000-0000-0000E1000000}"/>
    <cellStyle name="Обычный 23 2" xfId="282" xr:uid="{00000000-0005-0000-0000-0000E2000000}"/>
    <cellStyle name="Обычный 24" xfId="154" xr:uid="{00000000-0005-0000-0000-0000E3000000}"/>
    <cellStyle name="Обычный 24 2" xfId="283" xr:uid="{00000000-0005-0000-0000-0000E4000000}"/>
    <cellStyle name="Обычный 25" xfId="155" xr:uid="{00000000-0005-0000-0000-0000E5000000}"/>
    <cellStyle name="Обычный 25 2" xfId="284" xr:uid="{00000000-0005-0000-0000-0000E6000000}"/>
    <cellStyle name="Обычный 26" xfId="156" xr:uid="{00000000-0005-0000-0000-0000E7000000}"/>
    <cellStyle name="Обычный 27" xfId="1" xr:uid="{00000000-0005-0000-0000-0000E8000000}"/>
    <cellStyle name="Обычный 27 2" xfId="157" xr:uid="{00000000-0005-0000-0000-0000E9000000}"/>
    <cellStyle name="Обычный 27 2 2" xfId="376" xr:uid="{00000000-0005-0000-0000-0000EA000000}"/>
    <cellStyle name="Обычный 28" xfId="158" xr:uid="{00000000-0005-0000-0000-0000EB000000}"/>
    <cellStyle name="Обычный 28 2" xfId="285" xr:uid="{00000000-0005-0000-0000-0000EC000000}"/>
    <cellStyle name="Обычный 29" xfId="159" xr:uid="{00000000-0005-0000-0000-0000ED000000}"/>
    <cellStyle name="Обычный 3" xfId="2" xr:uid="{00000000-0005-0000-0000-0000EE000000}"/>
    <cellStyle name="Обычный 3 2" xfId="160" xr:uid="{00000000-0005-0000-0000-0000EF000000}"/>
    <cellStyle name="Обычный 3 3" xfId="161" xr:uid="{00000000-0005-0000-0000-0000F0000000}"/>
    <cellStyle name="Обычный 3 3 2" xfId="286" xr:uid="{00000000-0005-0000-0000-0000F1000000}"/>
    <cellStyle name="Обычный 3 3 2 2" xfId="377" xr:uid="{00000000-0005-0000-0000-0000F2000000}"/>
    <cellStyle name="Обычный 3 3 3" xfId="378" xr:uid="{00000000-0005-0000-0000-0000F3000000}"/>
    <cellStyle name="Обычный 3 4" xfId="162" xr:uid="{00000000-0005-0000-0000-0000F4000000}"/>
    <cellStyle name="Обычный 3 4 2" xfId="379" xr:uid="{00000000-0005-0000-0000-0000F5000000}"/>
    <cellStyle name="Обычный 3 5" xfId="380" xr:uid="{00000000-0005-0000-0000-0000F6000000}"/>
    <cellStyle name="Обычный 3 5 2" xfId="381" xr:uid="{00000000-0005-0000-0000-0000F7000000}"/>
    <cellStyle name="Обычный 3 6" xfId="382" xr:uid="{00000000-0005-0000-0000-0000F8000000}"/>
    <cellStyle name="Обычный 3 7" xfId="383" xr:uid="{00000000-0005-0000-0000-0000F9000000}"/>
    <cellStyle name="Обычный 30" xfId="163" xr:uid="{00000000-0005-0000-0000-0000FA000000}"/>
    <cellStyle name="Обычный 31" xfId="164" xr:uid="{00000000-0005-0000-0000-0000FB000000}"/>
    <cellStyle name="Обычный 31 2" xfId="287" xr:uid="{00000000-0005-0000-0000-0000FC000000}"/>
    <cellStyle name="Обычный 32" xfId="165" xr:uid="{00000000-0005-0000-0000-0000FD000000}"/>
    <cellStyle name="Обычный 32 2" xfId="288" xr:uid="{00000000-0005-0000-0000-0000FE000000}"/>
    <cellStyle name="Обычный 33" xfId="384" xr:uid="{00000000-0005-0000-0000-0000FF000000}"/>
    <cellStyle name="Обычный 33 2" xfId="385" xr:uid="{00000000-0005-0000-0000-000000010000}"/>
    <cellStyle name="Обычный 34" xfId="386" xr:uid="{00000000-0005-0000-0000-000001010000}"/>
    <cellStyle name="Обычный 4" xfId="166" xr:uid="{00000000-0005-0000-0000-000002010000}"/>
    <cellStyle name="Обычный 4 10" xfId="387" xr:uid="{00000000-0005-0000-0000-000003010000}"/>
    <cellStyle name="Обычный 4 2" xfId="167" xr:uid="{00000000-0005-0000-0000-000004010000}"/>
    <cellStyle name="Обычный 4 2 2" xfId="168" xr:uid="{00000000-0005-0000-0000-000005010000}"/>
    <cellStyle name="Обычный 4 2 2 2" xfId="169" xr:uid="{00000000-0005-0000-0000-000006010000}"/>
    <cellStyle name="Обычный 4 2 2 2 2" xfId="170" xr:uid="{00000000-0005-0000-0000-000007010000}"/>
    <cellStyle name="Обычный 4 2 2 2 2 2" xfId="171" xr:uid="{00000000-0005-0000-0000-000008010000}"/>
    <cellStyle name="Обычный 4 2 2 2 2 2 2" xfId="289" xr:uid="{00000000-0005-0000-0000-000009010000}"/>
    <cellStyle name="Обычный 4 2 2 2 2 2 2 2" xfId="388" xr:uid="{00000000-0005-0000-0000-00000A010000}"/>
    <cellStyle name="Обычный 4 2 2 2 2 2 3" xfId="389" xr:uid="{00000000-0005-0000-0000-00000B010000}"/>
    <cellStyle name="Обычный 4 2 2 2 2 3" xfId="290" xr:uid="{00000000-0005-0000-0000-00000C010000}"/>
    <cellStyle name="Обычный 4 2 2 2 2 3 2" xfId="390" xr:uid="{00000000-0005-0000-0000-00000D010000}"/>
    <cellStyle name="Обычный 4 2 2 2 2 4" xfId="391" xr:uid="{00000000-0005-0000-0000-00000E010000}"/>
    <cellStyle name="Обычный 4 2 2 2 3" xfId="172" xr:uid="{00000000-0005-0000-0000-00000F010000}"/>
    <cellStyle name="Обычный 4 2 2 2 3 2" xfId="291" xr:uid="{00000000-0005-0000-0000-000010010000}"/>
    <cellStyle name="Обычный 4 2 2 2 3 2 2" xfId="392" xr:uid="{00000000-0005-0000-0000-000011010000}"/>
    <cellStyle name="Обычный 4 2 2 2 3 3" xfId="393" xr:uid="{00000000-0005-0000-0000-000012010000}"/>
    <cellStyle name="Обычный 4 2 2 2 4" xfId="292" xr:uid="{00000000-0005-0000-0000-000013010000}"/>
    <cellStyle name="Обычный 4 2 2 2 4 2" xfId="394" xr:uid="{00000000-0005-0000-0000-000014010000}"/>
    <cellStyle name="Обычный 4 2 2 2 5" xfId="395" xr:uid="{00000000-0005-0000-0000-000015010000}"/>
    <cellStyle name="Обычный 4 2 2 3" xfId="173" xr:uid="{00000000-0005-0000-0000-000016010000}"/>
    <cellStyle name="Обычный 4 2 2 3 2" xfId="174" xr:uid="{00000000-0005-0000-0000-000017010000}"/>
    <cellStyle name="Обычный 4 2 2 3 2 2" xfId="293" xr:uid="{00000000-0005-0000-0000-000018010000}"/>
    <cellStyle name="Обычный 4 2 2 3 2 2 2" xfId="396" xr:uid="{00000000-0005-0000-0000-000019010000}"/>
    <cellStyle name="Обычный 4 2 2 3 2 3" xfId="397" xr:uid="{00000000-0005-0000-0000-00001A010000}"/>
    <cellStyle name="Обычный 4 2 2 3 3" xfId="294" xr:uid="{00000000-0005-0000-0000-00001B010000}"/>
    <cellStyle name="Обычный 4 2 2 3 3 2" xfId="398" xr:uid="{00000000-0005-0000-0000-00001C010000}"/>
    <cellStyle name="Обычный 4 2 2 3 4" xfId="399" xr:uid="{00000000-0005-0000-0000-00001D010000}"/>
    <cellStyle name="Обычный 4 2 2 4" xfId="175" xr:uid="{00000000-0005-0000-0000-00001E010000}"/>
    <cellStyle name="Обычный 4 2 2 4 2" xfId="295" xr:uid="{00000000-0005-0000-0000-00001F010000}"/>
    <cellStyle name="Обычный 4 2 2 4 2 2" xfId="400" xr:uid="{00000000-0005-0000-0000-000020010000}"/>
    <cellStyle name="Обычный 4 2 2 4 3" xfId="401" xr:uid="{00000000-0005-0000-0000-000021010000}"/>
    <cellStyle name="Обычный 4 2 2 5" xfId="296" xr:uid="{00000000-0005-0000-0000-000022010000}"/>
    <cellStyle name="Обычный 4 2 2 5 2" xfId="402" xr:uid="{00000000-0005-0000-0000-000023010000}"/>
    <cellStyle name="Обычный 4 2 2 6" xfId="403" xr:uid="{00000000-0005-0000-0000-000024010000}"/>
    <cellStyle name="Обычный 4 2 3" xfId="176" xr:uid="{00000000-0005-0000-0000-000025010000}"/>
    <cellStyle name="Обычный 4 2 3 2" xfId="177" xr:uid="{00000000-0005-0000-0000-000026010000}"/>
    <cellStyle name="Обычный 4 2 3 2 2" xfId="178" xr:uid="{00000000-0005-0000-0000-000027010000}"/>
    <cellStyle name="Обычный 4 2 3 2 2 2" xfId="297" xr:uid="{00000000-0005-0000-0000-000028010000}"/>
    <cellStyle name="Обычный 4 2 3 2 2 2 2" xfId="404" xr:uid="{00000000-0005-0000-0000-000029010000}"/>
    <cellStyle name="Обычный 4 2 3 2 2 3" xfId="405" xr:uid="{00000000-0005-0000-0000-00002A010000}"/>
    <cellStyle name="Обычный 4 2 3 2 3" xfId="298" xr:uid="{00000000-0005-0000-0000-00002B010000}"/>
    <cellStyle name="Обычный 4 2 3 2 3 2" xfId="406" xr:uid="{00000000-0005-0000-0000-00002C010000}"/>
    <cellStyle name="Обычный 4 2 3 2 4" xfId="407" xr:uid="{00000000-0005-0000-0000-00002D010000}"/>
    <cellStyle name="Обычный 4 2 3 3" xfId="179" xr:uid="{00000000-0005-0000-0000-00002E010000}"/>
    <cellStyle name="Обычный 4 2 3 3 2" xfId="299" xr:uid="{00000000-0005-0000-0000-00002F010000}"/>
    <cellStyle name="Обычный 4 2 3 3 2 2" xfId="408" xr:uid="{00000000-0005-0000-0000-000030010000}"/>
    <cellStyle name="Обычный 4 2 3 3 3" xfId="409" xr:uid="{00000000-0005-0000-0000-000031010000}"/>
    <cellStyle name="Обычный 4 2 3 4" xfId="300" xr:uid="{00000000-0005-0000-0000-000032010000}"/>
    <cellStyle name="Обычный 4 2 3 4 2" xfId="410" xr:uid="{00000000-0005-0000-0000-000033010000}"/>
    <cellStyle name="Обычный 4 2 3 5" xfId="411" xr:uid="{00000000-0005-0000-0000-000034010000}"/>
    <cellStyle name="Обычный 4 2 4" xfId="180" xr:uid="{00000000-0005-0000-0000-000035010000}"/>
    <cellStyle name="Обычный 4 2 4 2" xfId="181" xr:uid="{00000000-0005-0000-0000-000036010000}"/>
    <cellStyle name="Обычный 4 2 4 2 2" xfId="301" xr:uid="{00000000-0005-0000-0000-000037010000}"/>
    <cellStyle name="Обычный 4 2 4 2 2 2" xfId="412" xr:uid="{00000000-0005-0000-0000-000038010000}"/>
    <cellStyle name="Обычный 4 2 4 2 3" xfId="413" xr:uid="{00000000-0005-0000-0000-000039010000}"/>
    <cellStyle name="Обычный 4 2 4 3" xfId="302" xr:uid="{00000000-0005-0000-0000-00003A010000}"/>
    <cellStyle name="Обычный 4 2 4 3 2" xfId="414" xr:uid="{00000000-0005-0000-0000-00003B010000}"/>
    <cellStyle name="Обычный 4 2 4 4" xfId="415" xr:uid="{00000000-0005-0000-0000-00003C010000}"/>
    <cellStyle name="Обычный 4 2 5" xfId="182" xr:uid="{00000000-0005-0000-0000-00003D010000}"/>
    <cellStyle name="Обычный 4 2 5 2" xfId="303" xr:uid="{00000000-0005-0000-0000-00003E010000}"/>
    <cellStyle name="Обычный 4 2 5 2 2" xfId="416" xr:uid="{00000000-0005-0000-0000-00003F010000}"/>
    <cellStyle name="Обычный 4 2 5 3" xfId="417" xr:uid="{00000000-0005-0000-0000-000040010000}"/>
    <cellStyle name="Обычный 4 3" xfId="183" xr:uid="{00000000-0005-0000-0000-000041010000}"/>
    <cellStyle name="Обычный 4 3 2" xfId="184" xr:uid="{00000000-0005-0000-0000-000042010000}"/>
    <cellStyle name="Обычный 4 3 2 2" xfId="185" xr:uid="{00000000-0005-0000-0000-000043010000}"/>
    <cellStyle name="Обычный 4 3 2 2 2" xfId="186" xr:uid="{00000000-0005-0000-0000-000044010000}"/>
    <cellStyle name="Обычный 4 3 2 2 2 2" xfId="304" xr:uid="{00000000-0005-0000-0000-000045010000}"/>
    <cellStyle name="Обычный 4 3 2 2 2 2 2" xfId="418" xr:uid="{00000000-0005-0000-0000-000046010000}"/>
    <cellStyle name="Обычный 4 3 2 2 2 3" xfId="419" xr:uid="{00000000-0005-0000-0000-000047010000}"/>
    <cellStyle name="Обычный 4 3 2 2 3" xfId="305" xr:uid="{00000000-0005-0000-0000-000048010000}"/>
    <cellStyle name="Обычный 4 3 2 2 3 2" xfId="420" xr:uid="{00000000-0005-0000-0000-000049010000}"/>
    <cellStyle name="Обычный 4 3 2 2 4" xfId="421" xr:uid="{00000000-0005-0000-0000-00004A010000}"/>
    <cellStyle name="Обычный 4 3 2 3" xfId="187" xr:uid="{00000000-0005-0000-0000-00004B010000}"/>
    <cellStyle name="Обычный 4 3 2 3 2" xfId="306" xr:uid="{00000000-0005-0000-0000-00004C010000}"/>
    <cellStyle name="Обычный 4 3 2 3 2 2" xfId="422" xr:uid="{00000000-0005-0000-0000-00004D010000}"/>
    <cellStyle name="Обычный 4 3 2 3 3" xfId="423" xr:uid="{00000000-0005-0000-0000-00004E010000}"/>
    <cellStyle name="Обычный 4 3 2 4" xfId="307" xr:uid="{00000000-0005-0000-0000-00004F010000}"/>
    <cellStyle name="Обычный 4 3 2 4 2" xfId="424" xr:uid="{00000000-0005-0000-0000-000050010000}"/>
    <cellStyle name="Обычный 4 3 2 5" xfId="425" xr:uid="{00000000-0005-0000-0000-000051010000}"/>
    <cellStyle name="Обычный 4 3 3" xfId="188" xr:uid="{00000000-0005-0000-0000-000052010000}"/>
    <cellStyle name="Обычный 4 3 3 2" xfId="189" xr:uid="{00000000-0005-0000-0000-000053010000}"/>
    <cellStyle name="Обычный 4 3 3 2 2" xfId="308" xr:uid="{00000000-0005-0000-0000-000054010000}"/>
    <cellStyle name="Обычный 4 3 3 2 2 2" xfId="426" xr:uid="{00000000-0005-0000-0000-000055010000}"/>
    <cellStyle name="Обычный 4 3 3 2 3" xfId="427" xr:uid="{00000000-0005-0000-0000-000056010000}"/>
    <cellStyle name="Обычный 4 3 3 3" xfId="309" xr:uid="{00000000-0005-0000-0000-000057010000}"/>
    <cellStyle name="Обычный 4 3 3 3 2" xfId="428" xr:uid="{00000000-0005-0000-0000-000058010000}"/>
    <cellStyle name="Обычный 4 3 3 4" xfId="429" xr:uid="{00000000-0005-0000-0000-000059010000}"/>
    <cellStyle name="Обычный 4 3 4" xfId="190" xr:uid="{00000000-0005-0000-0000-00005A010000}"/>
    <cellStyle name="Обычный 4 3 4 2" xfId="310" xr:uid="{00000000-0005-0000-0000-00005B010000}"/>
    <cellStyle name="Обычный 4 3 4 2 2" xfId="430" xr:uid="{00000000-0005-0000-0000-00005C010000}"/>
    <cellStyle name="Обычный 4 3 4 3" xfId="431" xr:uid="{00000000-0005-0000-0000-00005D010000}"/>
    <cellStyle name="Обычный 4 3 5" xfId="311" xr:uid="{00000000-0005-0000-0000-00005E010000}"/>
    <cellStyle name="Обычный 4 3 5 2" xfId="432" xr:uid="{00000000-0005-0000-0000-00005F010000}"/>
    <cellStyle name="Обычный 4 3 6" xfId="433" xr:uid="{00000000-0005-0000-0000-000060010000}"/>
    <cellStyle name="Обычный 4 4" xfId="191" xr:uid="{00000000-0005-0000-0000-000061010000}"/>
    <cellStyle name="Обычный 4 4 2" xfId="192" xr:uid="{00000000-0005-0000-0000-000062010000}"/>
    <cellStyle name="Обычный 4 4 2 2" xfId="193" xr:uid="{00000000-0005-0000-0000-000063010000}"/>
    <cellStyle name="Обычный 4 4 2 2 2" xfId="312" xr:uid="{00000000-0005-0000-0000-000064010000}"/>
    <cellStyle name="Обычный 4 4 2 2 2 2" xfId="434" xr:uid="{00000000-0005-0000-0000-000065010000}"/>
    <cellStyle name="Обычный 4 4 2 2 3" xfId="435" xr:uid="{00000000-0005-0000-0000-000066010000}"/>
    <cellStyle name="Обычный 4 4 2 3" xfId="313" xr:uid="{00000000-0005-0000-0000-000067010000}"/>
    <cellStyle name="Обычный 4 4 2 3 2" xfId="436" xr:uid="{00000000-0005-0000-0000-000068010000}"/>
    <cellStyle name="Обычный 4 4 2 4" xfId="437" xr:uid="{00000000-0005-0000-0000-000069010000}"/>
    <cellStyle name="Обычный 4 4 3" xfId="194" xr:uid="{00000000-0005-0000-0000-00006A010000}"/>
    <cellStyle name="Обычный 4 4 3 2" xfId="314" xr:uid="{00000000-0005-0000-0000-00006B010000}"/>
    <cellStyle name="Обычный 4 4 3 2 2" xfId="438" xr:uid="{00000000-0005-0000-0000-00006C010000}"/>
    <cellStyle name="Обычный 4 4 3 3" xfId="439" xr:uid="{00000000-0005-0000-0000-00006D010000}"/>
    <cellStyle name="Обычный 4 4 4" xfId="315" xr:uid="{00000000-0005-0000-0000-00006E010000}"/>
    <cellStyle name="Обычный 4 4 4 2" xfId="440" xr:uid="{00000000-0005-0000-0000-00006F010000}"/>
    <cellStyle name="Обычный 4 4 5" xfId="441" xr:uid="{00000000-0005-0000-0000-000070010000}"/>
    <cellStyle name="Обычный 4 5" xfId="195" xr:uid="{00000000-0005-0000-0000-000071010000}"/>
    <cellStyle name="Обычный 4 5 2" xfId="196" xr:uid="{00000000-0005-0000-0000-000072010000}"/>
    <cellStyle name="Обычный 4 5 2 2" xfId="316" xr:uid="{00000000-0005-0000-0000-000073010000}"/>
    <cellStyle name="Обычный 4 5 2 2 2" xfId="442" xr:uid="{00000000-0005-0000-0000-000074010000}"/>
    <cellStyle name="Обычный 4 5 2 3" xfId="443" xr:uid="{00000000-0005-0000-0000-000075010000}"/>
    <cellStyle name="Обычный 4 5 3" xfId="317" xr:uid="{00000000-0005-0000-0000-000076010000}"/>
    <cellStyle name="Обычный 4 5 3 2" xfId="444" xr:uid="{00000000-0005-0000-0000-000077010000}"/>
    <cellStyle name="Обычный 4 5 4" xfId="445" xr:uid="{00000000-0005-0000-0000-000078010000}"/>
    <cellStyle name="Обычный 4 6" xfId="197" xr:uid="{00000000-0005-0000-0000-000079010000}"/>
    <cellStyle name="Обычный 4 6 2" xfId="318" xr:uid="{00000000-0005-0000-0000-00007A010000}"/>
    <cellStyle name="Обычный 4 6 2 2" xfId="446" xr:uid="{00000000-0005-0000-0000-00007B010000}"/>
    <cellStyle name="Обычный 4 6 3" xfId="447" xr:uid="{00000000-0005-0000-0000-00007C010000}"/>
    <cellStyle name="Обычный 4 7" xfId="198" xr:uid="{00000000-0005-0000-0000-00007D010000}"/>
    <cellStyle name="Обычный 4 8" xfId="199" xr:uid="{00000000-0005-0000-0000-00007E010000}"/>
    <cellStyle name="Обычный 4 8 2" xfId="200" xr:uid="{00000000-0005-0000-0000-00007F010000}"/>
    <cellStyle name="Обычный 4 8 2 2" xfId="448" xr:uid="{00000000-0005-0000-0000-000080010000}"/>
    <cellStyle name="Обычный 4 9" xfId="319" xr:uid="{00000000-0005-0000-0000-000081010000}"/>
    <cellStyle name="Обычный 4 9 2" xfId="449" xr:uid="{00000000-0005-0000-0000-000082010000}"/>
    <cellStyle name="Обычный 5" xfId="201" xr:uid="{00000000-0005-0000-0000-000083010000}"/>
    <cellStyle name="Обычный 5 2" xfId="202" xr:uid="{00000000-0005-0000-0000-000084010000}"/>
    <cellStyle name="Обычный 6" xfId="203" xr:uid="{00000000-0005-0000-0000-000085010000}"/>
    <cellStyle name="Обычный 6 2" xfId="204" xr:uid="{00000000-0005-0000-0000-000086010000}"/>
    <cellStyle name="Обычный 6 2 2" xfId="320" xr:uid="{00000000-0005-0000-0000-000087010000}"/>
    <cellStyle name="Обычный 6 2 2 2" xfId="450" xr:uid="{00000000-0005-0000-0000-000088010000}"/>
    <cellStyle name="Обычный 6 2 3" xfId="451" xr:uid="{00000000-0005-0000-0000-000089010000}"/>
    <cellStyle name="Обычный 6 3" xfId="321" xr:uid="{00000000-0005-0000-0000-00008A010000}"/>
    <cellStyle name="Обычный 6 3 2" xfId="452" xr:uid="{00000000-0005-0000-0000-00008B010000}"/>
    <cellStyle name="Обычный 6 4" xfId="453" xr:uid="{00000000-0005-0000-0000-00008C010000}"/>
    <cellStyle name="Обычный 7" xfId="205" xr:uid="{00000000-0005-0000-0000-00008D010000}"/>
    <cellStyle name="Обычный 8" xfId="206" xr:uid="{00000000-0005-0000-0000-00008E010000}"/>
    <cellStyle name="Обычный 9" xfId="207" xr:uid="{00000000-0005-0000-0000-00008F010000}"/>
    <cellStyle name="Плохой 2" xfId="208" xr:uid="{00000000-0005-0000-0000-000090010000}"/>
    <cellStyle name="Пояснение 2" xfId="209" xr:uid="{00000000-0005-0000-0000-000091010000}"/>
    <cellStyle name="Примечание 2" xfId="210" xr:uid="{00000000-0005-0000-0000-000092010000}"/>
    <cellStyle name="Примечание 2 2" xfId="454" xr:uid="{00000000-0005-0000-0000-000093010000}"/>
    <cellStyle name="Процентный 2" xfId="211" xr:uid="{00000000-0005-0000-0000-000094010000}"/>
    <cellStyle name="Процентный 3" xfId="212" xr:uid="{00000000-0005-0000-0000-000095010000}"/>
    <cellStyle name="Связанная ячейка 2" xfId="213" xr:uid="{00000000-0005-0000-0000-000096010000}"/>
    <cellStyle name="Текст предупреждения 2" xfId="214" xr:uid="{00000000-0005-0000-0000-000097010000}"/>
    <cellStyle name="Финансовый 2" xfId="215" xr:uid="{00000000-0005-0000-0000-000098010000}"/>
    <cellStyle name="Финансовый 2 2" xfId="216" xr:uid="{00000000-0005-0000-0000-000099010000}"/>
    <cellStyle name="Финансовый 2 3" xfId="455" xr:uid="{00000000-0005-0000-0000-00009A010000}"/>
    <cellStyle name="Финансовый 3" xfId="217" xr:uid="{00000000-0005-0000-0000-00009B010000}"/>
    <cellStyle name="Хороший 2" xfId="218" xr:uid="{00000000-0005-0000-0000-00009C010000}"/>
    <cellStyle name="一般 2" xfId="219" xr:uid="{00000000-0005-0000-0000-00009D010000}"/>
    <cellStyle name="一般_PCF 2nd order pallet list" xfId="220" xr:uid="{00000000-0005-0000-0000-00009E010000}"/>
    <cellStyle name="好" xfId="221" xr:uid="{00000000-0005-0000-0000-00009F010000}"/>
    <cellStyle name="差" xfId="222" xr:uid="{00000000-0005-0000-0000-0000A0010000}"/>
    <cellStyle name="常规 10 2 4" xfId="223" xr:uid="{00000000-0005-0000-0000-0000A1010000}"/>
    <cellStyle name="常规 11" xfId="224" xr:uid="{00000000-0005-0000-0000-0000A2010000}"/>
    <cellStyle name="常规 17" xfId="225" xr:uid="{00000000-0005-0000-0000-0000A3010000}"/>
    <cellStyle name="常规 18" xfId="226" xr:uid="{00000000-0005-0000-0000-0000A4010000}"/>
    <cellStyle name="常规 2" xfId="227" xr:uid="{00000000-0005-0000-0000-0000A5010000}"/>
    <cellStyle name="常规 2 11" xfId="228" xr:uid="{00000000-0005-0000-0000-0000A6010000}"/>
    <cellStyle name="常规 2 6" xfId="229" xr:uid="{00000000-0005-0000-0000-0000A7010000}"/>
    <cellStyle name="常规 21" xfId="230" xr:uid="{00000000-0005-0000-0000-0000A8010000}"/>
    <cellStyle name="常规 3" xfId="231" xr:uid="{00000000-0005-0000-0000-0000A9010000}"/>
    <cellStyle name="常规 4" xfId="232" xr:uid="{00000000-0005-0000-0000-0000AA010000}"/>
    <cellStyle name="常规 6" xfId="233" xr:uid="{00000000-0005-0000-0000-0000AB010000}"/>
    <cellStyle name="常规 7 2" xfId="234" xr:uid="{00000000-0005-0000-0000-0000AC010000}"/>
    <cellStyle name="常规 8" xfId="235" xr:uid="{00000000-0005-0000-0000-0000AD010000}"/>
    <cellStyle name="常规_01" xfId="236" xr:uid="{00000000-0005-0000-0000-0000AE010000}"/>
    <cellStyle name="强调文字颜色 1" xfId="237" xr:uid="{00000000-0005-0000-0000-0000AF010000}"/>
    <cellStyle name="强调文字颜色 2" xfId="238" xr:uid="{00000000-0005-0000-0000-0000B0010000}"/>
    <cellStyle name="强调文字颜色 3" xfId="239" xr:uid="{00000000-0005-0000-0000-0000B1010000}"/>
    <cellStyle name="强调文字颜色 4" xfId="240" xr:uid="{00000000-0005-0000-0000-0000B2010000}"/>
    <cellStyle name="强调文字颜色 5" xfId="241" xr:uid="{00000000-0005-0000-0000-0000B3010000}"/>
    <cellStyle name="强调文字颜色 6" xfId="242" xr:uid="{00000000-0005-0000-0000-0000B4010000}"/>
    <cellStyle name="标题" xfId="243" xr:uid="{00000000-0005-0000-0000-0000B5010000}"/>
    <cellStyle name="标题 1" xfId="244" xr:uid="{00000000-0005-0000-0000-0000B6010000}"/>
    <cellStyle name="标题 2" xfId="245" xr:uid="{00000000-0005-0000-0000-0000B7010000}"/>
    <cellStyle name="标题 3" xfId="246" xr:uid="{00000000-0005-0000-0000-0000B8010000}"/>
    <cellStyle name="标题 4" xfId="247" xr:uid="{00000000-0005-0000-0000-0000B9010000}"/>
    <cellStyle name="检查单元格" xfId="248" xr:uid="{00000000-0005-0000-0000-0000BA010000}"/>
    <cellStyle name="汇总" xfId="249" xr:uid="{00000000-0005-0000-0000-0000BB010000}"/>
    <cellStyle name="汇总 2" xfId="322" xr:uid="{00000000-0005-0000-0000-0000BC010000}"/>
    <cellStyle name="汇总 2 2" xfId="456" xr:uid="{00000000-0005-0000-0000-0000BD010000}"/>
    <cellStyle name="汇总 3" xfId="457" xr:uid="{00000000-0005-0000-0000-0000BE010000}"/>
    <cellStyle name="注释" xfId="250" xr:uid="{00000000-0005-0000-0000-0000BF010000}"/>
    <cellStyle name="注释 2" xfId="458" xr:uid="{00000000-0005-0000-0000-0000C0010000}"/>
    <cellStyle name="解释性文本" xfId="251" xr:uid="{00000000-0005-0000-0000-0000C1010000}"/>
    <cellStyle name="警告文本" xfId="252" xr:uid="{00000000-0005-0000-0000-0000C2010000}"/>
    <cellStyle name="计算" xfId="253" xr:uid="{00000000-0005-0000-0000-0000C3010000}"/>
    <cellStyle name="计算 2" xfId="323" xr:uid="{00000000-0005-0000-0000-0000C4010000}"/>
    <cellStyle name="计算 2 2" xfId="459" xr:uid="{00000000-0005-0000-0000-0000C5010000}"/>
    <cellStyle name="计算 3" xfId="460" xr:uid="{00000000-0005-0000-0000-0000C6010000}"/>
    <cellStyle name="输入" xfId="254" xr:uid="{00000000-0005-0000-0000-0000C7010000}"/>
    <cellStyle name="输入 2" xfId="324" xr:uid="{00000000-0005-0000-0000-0000C8010000}"/>
    <cellStyle name="输入 2 2" xfId="461" xr:uid="{00000000-0005-0000-0000-0000C9010000}"/>
    <cellStyle name="输入 3" xfId="462" xr:uid="{00000000-0005-0000-0000-0000CA010000}"/>
    <cellStyle name="输出" xfId="255" xr:uid="{00000000-0005-0000-0000-0000CB010000}"/>
    <cellStyle name="输出 2" xfId="325" xr:uid="{00000000-0005-0000-0000-0000CC010000}"/>
    <cellStyle name="输出 2 2" xfId="463" xr:uid="{00000000-0005-0000-0000-0000CD010000}"/>
    <cellStyle name="输出 3" xfId="464" xr:uid="{00000000-0005-0000-0000-0000CE010000}"/>
    <cellStyle name="适中" xfId="256" xr:uid="{00000000-0005-0000-0000-0000CF010000}"/>
    <cellStyle name="链接单元格" xfId="257" xr:uid="{00000000-0005-0000-0000-0000D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66674</xdr:rowOff>
    </xdr:from>
    <xdr:to>
      <xdr:col>1</xdr:col>
      <xdr:colOff>119744</xdr:colOff>
      <xdr:row>6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4"/>
          <a:ext cx="1284514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7"/>
  <sheetViews>
    <sheetView tabSelected="1" topLeftCell="C4" zoomScale="90" zoomScaleNormal="90" workbookViewId="0">
      <selection activeCell="O8" sqref="O8"/>
    </sheetView>
  </sheetViews>
  <sheetFormatPr defaultRowHeight="15"/>
  <cols>
    <col min="1" max="1" width="17" customWidth="1"/>
    <col min="2" max="2" width="19" customWidth="1"/>
    <col min="3" max="3" width="42" customWidth="1"/>
    <col min="4" max="4" width="22" customWidth="1"/>
    <col min="5" max="5" width="21.42578125" customWidth="1"/>
    <col min="6" max="6" width="8.85546875" customWidth="1"/>
    <col min="7" max="7" width="11.85546875" customWidth="1"/>
    <col min="8" max="8" width="15.85546875" style="20" customWidth="1"/>
    <col min="9" max="11" width="9.140625" style="27"/>
  </cols>
  <sheetData>
    <row r="1" spans="1:11">
      <c r="C1" s="30" t="s">
        <v>0</v>
      </c>
      <c r="D1" s="30"/>
      <c r="H1" s="19"/>
    </row>
    <row r="2" spans="1:11" ht="18.75">
      <c r="C2" s="31" t="s">
        <v>1</v>
      </c>
      <c r="D2" s="31"/>
      <c r="H2" s="19"/>
    </row>
    <row r="3" spans="1:11">
      <c r="C3" s="30" t="s">
        <v>2</v>
      </c>
      <c r="D3" s="30"/>
      <c r="H3" s="19"/>
    </row>
    <row r="4" spans="1:11">
      <c r="C4" s="30" t="s">
        <v>3</v>
      </c>
      <c r="D4" s="30"/>
      <c r="H4" s="19"/>
    </row>
    <row r="5" spans="1:11">
      <c r="C5" s="30" t="s">
        <v>4</v>
      </c>
      <c r="D5" s="30"/>
      <c r="H5" s="19"/>
    </row>
    <row r="6" spans="1:11">
      <c r="C6" s="32" t="s">
        <v>967</v>
      </c>
      <c r="D6" s="32"/>
    </row>
    <row r="7" spans="1:11">
      <c r="C7" s="1" t="s">
        <v>5</v>
      </c>
      <c r="H7" s="19"/>
    </row>
    <row r="8" spans="1:11" ht="75">
      <c r="A8" s="2" t="s">
        <v>6</v>
      </c>
      <c r="B8" s="3" t="s">
        <v>7</v>
      </c>
      <c r="C8" s="2" t="s">
        <v>8</v>
      </c>
      <c r="D8" s="3" t="s">
        <v>9</v>
      </c>
      <c r="E8" s="3" t="s">
        <v>10</v>
      </c>
      <c r="F8" s="3" t="s">
        <v>11</v>
      </c>
      <c r="G8" s="3" t="s">
        <v>971</v>
      </c>
      <c r="H8" s="21" t="s">
        <v>12</v>
      </c>
      <c r="I8" s="25" t="s">
        <v>968</v>
      </c>
      <c r="J8" s="26" t="s">
        <v>969</v>
      </c>
      <c r="K8" s="25" t="s">
        <v>970</v>
      </c>
    </row>
    <row r="9" spans="1:11">
      <c r="A9" s="29" t="s">
        <v>13</v>
      </c>
      <c r="B9" s="29"/>
      <c r="C9" s="29"/>
      <c r="D9" s="29"/>
      <c r="E9" s="4"/>
      <c r="F9" s="4"/>
      <c r="G9" s="4"/>
    </row>
    <row r="10" spans="1:11" ht="30">
      <c r="A10" s="5" t="s">
        <v>15</v>
      </c>
      <c r="B10" s="6" t="s">
        <v>14</v>
      </c>
      <c r="C10" s="7" t="s">
        <v>16</v>
      </c>
      <c r="D10" s="8" t="s">
        <v>17</v>
      </c>
      <c r="E10" s="8" t="s">
        <v>18</v>
      </c>
      <c r="F10" s="9">
        <v>25</v>
      </c>
      <c r="G10" s="9">
        <v>139</v>
      </c>
      <c r="H10" s="22">
        <v>350</v>
      </c>
      <c r="I10" s="28">
        <f>H10*0.72</f>
        <v>252</v>
      </c>
      <c r="J10" s="28">
        <f>H10*0.68</f>
        <v>238.00000000000003</v>
      </c>
      <c r="K10" s="28">
        <f>H10*0.65</f>
        <v>227.5</v>
      </c>
    </row>
    <row r="11" spans="1:11" ht="75">
      <c r="A11" s="5" t="s">
        <v>19</v>
      </c>
      <c r="B11" s="6" t="s">
        <v>14</v>
      </c>
      <c r="C11" s="7" t="s">
        <v>20</v>
      </c>
      <c r="D11" s="8" t="s">
        <v>21</v>
      </c>
      <c r="E11" s="8" t="s">
        <v>22</v>
      </c>
      <c r="F11" s="9">
        <v>25</v>
      </c>
      <c r="G11" s="9">
        <v>67</v>
      </c>
      <c r="H11" s="22">
        <v>475</v>
      </c>
      <c r="I11" s="28">
        <f t="shared" ref="I11:I74" si="0">H11*0.72</f>
        <v>342</v>
      </c>
      <c r="J11" s="28">
        <f t="shared" ref="J11:J74" si="1">H11*0.68</f>
        <v>323</v>
      </c>
      <c r="K11" s="28">
        <f t="shared" ref="K11:K74" si="2">H11*0.65</f>
        <v>308.75</v>
      </c>
    </row>
    <row r="12" spans="1:11" ht="75">
      <c r="A12" s="5" t="s">
        <v>23</v>
      </c>
      <c r="B12" s="6" t="s">
        <v>14</v>
      </c>
      <c r="C12" s="7" t="s">
        <v>24</v>
      </c>
      <c r="D12" s="8" t="s">
        <v>25</v>
      </c>
      <c r="E12" s="8" t="s">
        <v>26</v>
      </c>
      <c r="F12" s="9">
        <v>25</v>
      </c>
      <c r="G12" s="9">
        <v>357</v>
      </c>
      <c r="H12" s="22">
        <v>400</v>
      </c>
      <c r="I12" s="28">
        <f t="shared" si="0"/>
        <v>288</v>
      </c>
      <c r="J12" s="28">
        <f t="shared" si="1"/>
        <v>272</v>
      </c>
      <c r="K12" s="28">
        <f t="shared" si="2"/>
        <v>260</v>
      </c>
    </row>
    <row r="13" spans="1:11" ht="60">
      <c r="A13" s="5" t="s">
        <v>27</v>
      </c>
      <c r="B13" s="6" t="s">
        <v>14</v>
      </c>
      <c r="C13" s="7" t="s">
        <v>28</v>
      </c>
      <c r="D13" s="8" t="s">
        <v>29</v>
      </c>
      <c r="E13" s="8" t="s">
        <v>30</v>
      </c>
      <c r="F13" s="9">
        <v>25</v>
      </c>
      <c r="G13" s="9">
        <v>383</v>
      </c>
      <c r="H13" s="22">
        <v>360</v>
      </c>
      <c r="I13" s="28">
        <f t="shared" si="0"/>
        <v>259.2</v>
      </c>
      <c r="J13" s="28">
        <f t="shared" si="1"/>
        <v>244.8</v>
      </c>
      <c r="K13" s="28">
        <f t="shared" si="2"/>
        <v>234</v>
      </c>
    </row>
    <row r="14" spans="1:11">
      <c r="A14" s="5" t="s">
        <v>31</v>
      </c>
      <c r="B14" s="6" t="s">
        <v>14</v>
      </c>
      <c r="C14" s="7" t="s">
        <v>32</v>
      </c>
      <c r="D14" s="8" t="s">
        <v>33</v>
      </c>
      <c r="E14" s="8" t="s">
        <v>34</v>
      </c>
      <c r="F14" s="9">
        <v>32</v>
      </c>
      <c r="G14" s="9">
        <v>121</v>
      </c>
      <c r="H14" s="22">
        <v>440</v>
      </c>
      <c r="I14" s="28">
        <f t="shared" si="0"/>
        <v>316.8</v>
      </c>
      <c r="J14" s="28">
        <f t="shared" si="1"/>
        <v>299.20000000000005</v>
      </c>
      <c r="K14" s="28">
        <f t="shared" si="2"/>
        <v>286</v>
      </c>
    </row>
    <row r="15" spans="1:11">
      <c r="A15" s="5" t="s">
        <v>35</v>
      </c>
      <c r="B15" s="6" t="s">
        <v>14</v>
      </c>
      <c r="C15" s="7" t="s">
        <v>36</v>
      </c>
      <c r="D15" s="8" t="s">
        <v>37</v>
      </c>
      <c r="E15" s="8" t="s">
        <v>38</v>
      </c>
      <c r="F15" s="9">
        <v>40</v>
      </c>
      <c r="G15" s="9">
        <v>653</v>
      </c>
      <c r="H15" s="22">
        <v>352</v>
      </c>
      <c r="I15" s="28">
        <f t="shared" si="0"/>
        <v>253.44</v>
      </c>
      <c r="J15" s="28">
        <f t="shared" si="1"/>
        <v>239.36</v>
      </c>
      <c r="K15" s="28">
        <f t="shared" si="2"/>
        <v>228.8</v>
      </c>
    </row>
    <row r="16" spans="1:11">
      <c r="A16" s="5" t="s">
        <v>39</v>
      </c>
      <c r="B16" s="6" t="s">
        <v>14</v>
      </c>
      <c r="C16" s="7" t="s">
        <v>40</v>
      </c>
      <c r="D16" s="8" t="s">
        <v>41</v>
      </c>
      <c r="E16" s="8" t="s">
        <v>42</v>
      </c>
      <c r="F16" s="9">
        <v>50</v>
      </c>
      <c r="G16" s="9">
        <v>611</v>
      </c>
      <c r="H16" s="22">
        <v>400</v>
      </c>
      <c r="I16" s="28">
        <f t="shared" si="0"/>
        <v>288</v>
      </c>
      <c r="J16" s="28">
        <f t="shared" si="1"/>
        <v>272</v>
      </c>
      <c r="K16" s="28">
        <f t="shared" si="2"/>
        <v>260</v>
      </c>
    </row>
    <row r="17" spans="1:11">
      <c r="A17" s="5" t="s">
        <v>43</v>
      </c>
      <c r="B17" s="6" t="s">
        <v>14</v>
      </c>
      <c r="C17" s="7" t="s">
        <v>44</v>
      </c>
      <c r="D17" s="8" t="s">
        <v>45</v>
      </c>
      <c r="E17" s="8" t="s">
        <v>46</v>
      </c>
      <c r="F17" s="9">
        <v>50</v>
      </c>
      <c r="G17" s="9">
        <v>628</v>
      </c>
      <c r="H17" s="22">
        <v>400</v>
      </c>
      <c r="I17" s="28">
        <f t="shared" si="0"/>
        <v>288</v>
      </c>
      <c r="J17" s="28">
        <f t="shared" si="1"/>
        <v>272</v>
      </c>
      <c r="K17" s="28">
        <f t="shared" si="2"/>
        <v>260</v>
      </c>
    </row>
    <row r="18" spans="1:11">
      <c r="A18" s="29" t="s">
        <v>47</v>
      </c>
      <c r="B18" s="29"/>
      <c r="C18" s="29"/>
      <c r="D18" s="29"/>
      <c r="E18" s="4"/>
      <c r="F18" s="4"/>
      <c r="G18" s="4"/>
      <c r="H18" s="23"/>
      <c r="I18" s="28">
        <f t="shared" si="0"/>
        <v>0</v>
      </c>
      <c r="J18" s="28">
        <f t="shared" si="1"/>
        <v>0</v>
      </c>
      <c r="K18" s="28">
        <f t="shared" si="2"/>
        <v>0</v>
      </c>
    </row>
    <row r="19" spans="1:11" ht="45">
      <c r="A19" s="5" t="s">
        <v>48</v>
      </c>
      <c r="B19" s="6" t="s">
        <v>14</v>
      </c>
      <c r="C19" s="7" t="s">
        <v>49</v>
      </c>
      <c r="D19" s="8" t="s">
        <v>50</v>
      </c>
      <c r="E19" s="8" t="s">
        <v>51</v>
      </c>
      <c r="F19" s="9">
        <v>50</v>
      </c>
      <c r="G19" s="9">
        <v>148</v>
      </c>
      <c r="H19" s="22">
        <v>220</v>
      </c>
      <c r="I19" s="28">
        <f t="shared" si="0"/>
        <v>158.4</v>
      </c>
      <c r="J19" s="28">
        <f t="shared" si="1"/>
        <v>149.60000000000002</v>
      </c>
      <c r="K19" s="28">
        <f t="shared" si="2"/>
        <v>143</v>
      </c>
    </row>
    <row r="20" spans="1:11" ht="30">
      <c r="A20" s="5" t="s">
        <v>52</v>
      </c>
      <c r="B20" s="6" t="s">
        <v>14</v>
      </c>
      <c r="C20" s="7" t="s">
        <v>53</v>
      </c>
      <c r="D20" s="8" t="s">
        <v>54</v>
      </c>
      <c r="E20" s="8" t="s">
        <v>55</v>
      </c>
      <c r="F20" s="9">
        <v>25</v>
      </c>
      <c r="G20" s="9">
        <v>76</v>
      </c>
      <c r="H20" s="22">
        <v>593</v>
      </c>
      <c r="I20" s="28">
        <f t="shared" si="0"/>
        <v>426.96</v>
      </c>
      <c r="J20" s="28">
        <f t="shared" si="1"/>
        <v>403.24</v>
      </c>
      <c r="K20" s="28">
        <f t="shared" si="2"/>
        <v>385.45</v>
      </c>
    </row>
    <row r="21" spans="1:11" ht="45">
      <c r="A21" s="5" t="s">
        <v>56</v>
      </c>
      <c r="B21" s="6" t="s">
        <v>14</v>
      </c>
      <c r="C21" s="7" t="s">
        <v>57</v>
      </c>
      <c r="D21" s="8" t="s">
        <v>58</v>
      </c>
      <c r="E21" s="8" t="s">
        <v>59</v>
      </c>
      <c r="F21" s="9">
        <v>40</v>
      </c>
      <c r="G21" s="9">
        <v>114</v>
      </c>
      <c r="H21" s="22">
        <v>147</v>
      </c>
      <c r="I21" s="28">
        <f t="shared" si="0"/>
        <v>105.83999999999999</v>
      </c>
      <c r="J21" s="28">
        <f t="shared" si="1"/>
        <v>99.960000000000008</v>
      </c>
      <c r="K21" s="28">
        <f t="shared" si="2"/>
        <v>95.55</v>
      </c>
    </row>
    <row r="22" spans="1:11" ht="30">
      <c r="A22" s="5" t="s">
        <v>60</v>
      </c>
      <c r="B22" s="6" t="s">
        <v>14</v>
      </c>
      <c r="C22" s="7" t="s">
        <v>61</v>
      </c>
      <c r="D22" s="8" t="s">
        <v>62</v>
      </c>
      <c r="E22" s="8" t="s">
        <v>63</v>
      </c>
      <c r="F22" s="9">
        <v>40</v>
      </c>
      <c r="G22" s="9">
        <v>246</v>
      </c>
      <c r="H22" s="22">
        <v>400</v>
      </c>
      <c r="I22" s="28">
        <f t="shared" si="0"/>
        <v>288</v>
      </c>
      <c r="J22" s="28">
        <f t="shared" si="1"/>
        <v>272</v>
      </c>
      <c r="K22" s="28">
        <f t="shared" si="2"/>
        <v>260</v>
      </c>
    </row>
    <row r="23" spans="1:11">
      <c r="A23" s="5" t="s">
        <v>64</v>
      </c>
      <c r="B23" s="6" t="s">
        <v>14</v>
      </c>
      <c r="C23" s="7" t="s">
        <v>65</v>
      </c>
      <c r="D23" s="8" t="s">
        <v>66</v>
      </c>
      <c r="E23" s="8" t="s">
        <v>67</v>
      </c>
      <c r="F23" s="9">
        <v>30</v>
      </c>
      <c r="G23" s="9">
        <v>161</v>
      </c>
      <c r="H23" s="22">
        <v>400</v>
      </c>
      <c r="I23" s="28">
        <f t="shared" si="0"/>
        <v>288</v>
      </c>
      <c r="J23" s="28">
        <f t="shared" si="1"/>
        <v>272</v>
      </c>
      <c r="K23" s="28">
        <f t="shared" si="2"/>
        <v>260</v>
      </c>
    </row>
    <row r="24" spans="1:11" ht="30">
      <c r="A24" s="5" t="s">
        <v>68</v>
      </c>
      <c r="B24" s="6" t="s">
        <v>14</v>
      </c>
      <c r="C24" s="7" t="s">
        <v>69</v>
      </c>
      <c r="D24" s="8" t="s">
        <v>70</v>
      </c>
      <c r="E24" s="8" t="s">
        <v>71</v>
      </c>
      <c r="F24" s="9">
        <v>36</v>
      </c>
      <c r="G24" s="9">
        <v>94</v>
      </c>
      <c r="H24" s="22">
        <v>450</v>
      </c>
      <c r="I24" s="28">
        <f t="shared" si="0"/>
        <v>324</v>
      </c>
      <c r="J24" s="28">
        <f t="shared" si="1"/>
        <v>306</v>
      </c>
      <c r="K24" s="28">
        <f t="shared" si="2"/>
        <v>292.5</v>
      </c>
    </row>
    <row r="25" spans="1:11">
      <c r="A25" s="29" t="s">
        <v>72</v>
      </c>
      <c r="B25" s="29"/>
      <c r="C25" s="29"/>
      <c r="D25" s="29"/>
      <c r="E25" s="4"/>
      <c r="F25" s="4"/>
      <c r="G25" s="4"/>
      <c r="H25" s="23"/>
      <c r="I25" s="28">
        <f t="shared" si="0"/>
        <v>0</v>
      </c>
      <c r="J25" s="28">
        <f t="shared" si="1"/>
        <v>0</v>
      </c>
      <c r="K25" s="28">
        <f t="shared" si="2"/>
        <v>0</v>
      </c>
    </row>
    <row r="26" spans="1:11" ht="165">
      <c r="A26" s="5" t="s">
        <v>73</v>
      </c>
      <c r="B26" s="6" t="s">
        <v>14</v>
      </c>
      <c r="C26" s="7" t="s">
        <v>74</v>
      </c>
      <c r="D26" s="8" t="s">
        <v>75</v>
      </c>
      <c r="E26" s="8" t="s">
        <v>76</v>
      </c>
      <c r="F26" s="9">
        <v>25</v>
      </c>
      <c r="G26" s="9">
        <v>151</v>
      </c>
      <c r="H26" s="22">
        <v>380</v>
      </c>
      <c r="I26" s="28">
        <f t="shared" si="0"/>
        <v>273.59999999999997</v>
      </c>
      <c r="J26" s="28">
        <f t="shared" si="1"/>
        <v>258.40000000000003</v>
      </c>
      <c r="K26" s="28">
        <f t="shared" si="2"/>
        <v>247</v>
      </c>
    </row>
    <row r="27" spans="1:11" ht="30">
      <c r="A27" s="5" t="s">
        <v>77</v>
      </c>
      <c r="B27" s="6" t="s">
        <v>14</v>
      </c>
      <c r="C27" s="7" t="s">
        <v>78</v>
      </c>
      <c r="D27" s="8" t="s">
        <v>79</v>
      </c>
      <c r="E27" s="8" t="s">
        <v>80</v>
      </c>
      <c r="F27" s="9">
        <v>25</v>
      </c>
      <c r="G27" s="9">
        <v>433</v>
      </c>
      <c r="H27" s="22">
        <v>420</v>
      </c>
      <c r="I27" s="28">
        <f t="shared" si="0"/>
        <v>302.39999999999998</v>
      </c>
      <c r="J27" s="28">
        <f t="shared" si="1"/>
        <v>285.60000000000002</v>
      </c>
      <c r="K27" s="28">
        <f t="shared" si="2"/>
        <v>273</v>
      </c>
    </row>
    <row r="28" spans="1:11" ht="30">
      <c r="A28" s="5" t="s">
        <v>81</v>
      </c>
      <c r="B28" s="6" t="s">
        <v>14</v>
      </c>
      <c r="C28" s="7" t="s">
        <v>82</v>
      </c>
      <c r="D28" s="8" t="s">
        <v>83</v>
      </c>
      <c r="E28" s="8" t="s">
        <v>84</v>
      </c>
      <c r="F28" s="9">
        <v>30</v>
      </c>
      <c r="G28" s="9">
        <v>43</v>
      </c>
      <c r="H28" s="22">
        <v>336</v>
      </c>
      <c r="I28" s="28">
        <f t="shared" si="0"/>
        <v>241.92</v>
      </c>
      <c r="J28" s="28">
        <f t="shared" si="1"/>
        <v>228.48000000000002</v>
      </c>
      <c r="K28" s="28">
        <f t="shared" si="2"/>
        <v>218.4</v>
      </c>
    </row>
    <row r="29" spans="1:11" ht="30">
      <c r="A29" s="5" t="s">
        <v>85</v>
      </c>
      <c r="B29" s="6" t="s">
        <v>14</v>
      </c>
      <c r="C29" s="7" t="s">
        <v>86</v>
      </c>
      <c r="D29" s="8" t="s">
        <v>87</v>
      </c>
      <c r="E29" s="8" t="s">
        <v>88</v>
      </c>
      <c r="F29" s="9">
        <v>30</v>
      </c>
      <c r="G29" s="9">
        <v>99</v>
      </c>
      <c r="H29" s="22">
        <v>290</v>
      </c>
      <c r="I29" s="28">
        <f t="shared" si="0"/>
        <v>208.79999999999998</v>
      </c>
      <c r="J29" s="28">
        <f t="shared" si="1"/>
        <v>197.20000000000002</v>
      </c>
      <c r="K29" s="28">
        <f t="shared" si="2"/>
        <v>188.5</v>
      </c>
    </row>
    <row r="30" spans="1:11" ht="45">
      <c r="A30" s="5" t="s">
        <v>89</v>
      </c>
      <c r="B30" s="6" t="s">
        <v>14</v>
      </c>
      <c r="C30" s="7" t="s">
        <v>90</v>
      </c>
      <c r="D30" s="8" t="s">
        <v>91</v>
      </c>
      <c r="E30" s="8" t="s">
        <v>92</v>
      </c>
      <c r="F30" s="9">
        <v>32</v>
      </c>
      <c r="G30" s="9">
        <v>154</v>
      </c>
      <c r="H30" s="22">
        <v>450</v>
      </c>
      <c r="I30" s="28">
        <f t="shared" si="0"/>
        <v>324</v>
      </c>
      <c r="J30" s="28">
        <f t="shared" si="1"/>
        <v>306</v>
      </c>
      <c r="K30" s="28">
        <f t="shared" si="2"/>
        <v>292.5</v>
      </c>
    </row>
    <row r="31" spans="1:11">
      <c r="A31" s="5" t="s">
        <v>93</v>
      </c>
      <c r="B31" s="6" t="s">
        <v>14</v>
      </c>
      <c r="C31" s="7" t="s">
        <v>94</v>
      </c>
      <c r="D31" s="8" t="s">
        <v>37</v>
      </c>
      <c r="E31" s="8" t="s">
        <v>95</v>
      </c>
      <c r="F31" s="9">
        <v>36</v>
      </c>
      <c r="G31" s="9">
        <v>142</v>
      </c>
      <c r="H31" s="22">
        <v>250</v>
      </c>
      <c r="I31" s="28">
        <f t="shared" si="0"/>
        <v>180</v>
      </c>
      <c r="J31" s="28">
        <f t="shared" si="1"/>
        <v>170</v>
      </c>
      <c r="K31" s="28">
        <f t="shared" si="2"/>
        <v>162.5</v>
      </c>
    </row>
    <row r="32" spans="1:11">
      <c r="A32" s="29" t="s">
        <v>96</v>
      </c>
      <c r="B32" s="29"/>
      <c r="C32" s="29"/>
      <c r="D32" s="29"/>
      <c r="E32" s="4"/>
      <c r="F32" s="4"/>
      <c r="G32" s="4"/>
      <c r="H32" s="23"/>
      <c r="I32" s="28">
        <f t="shared" si="0"/>
        <v>0</v>
      </c>
      <c r="J32" s="28">
        <f t="shared" si="1"/>
        <v>0</v>
      </c>
      <c r="K32" s="28">
        <f t="shared" si="2"/>
        <v>0</v>
      </c>
    </row>
    <row r="33" spans="1:11" ht="60">
      <c r="A33" s="5" t="s">
        <v>97</v>
      </c>
      <c r="B33" s="6" t="s">
        <v>14</v>
      </c>
      <c r="C33" s="7" t="s">
        <v>98</v>
      </c>
      <c r="D33" s="8" t="s">
        <v>99</v>
      </c>
      <c r="E33" s="8" t="s">
        <v>100</v>
      </c>
      <c r="F33" s="9">
        <v>50</v>
      </c>
      <c r="G33" s="9">
        <v>638</v>
      </c>
      <c r="H33" s="22">
        <v>320</v>
      </c>
      <c r="I33" s="28">
        <f t="shared" si="0"/>
        <v>230.39999999999998</v>
      </c>
      <c r="J33" s="28">
        <f t="shared" si="1"/>
        <v>217.60000000000002</v>
      </c>
      <c r="K33" s="28">
        <f t="shared" si="2"/>
        <v>208</v>
      </c>
    </row>
    <row r="34" spans="1:11" ht="60">
      <c r="A34" s="5" t="s">
        <v>101</v>
      </c>
      <c r="B34" s="6" t="s">
        <v>14</v>
      </c>
      <c r="C34" s="7" t="s">
        <v>102</v>
      </c>
      <c r="D34" s="8" t="s">
        <v>103</v>
      </c>
      <c r="E34" s="8" t="s">
        <v>104</v>
      </c>
      <c r="F34" s="9">
        <v>50</v>
      </c>
      <c r="G34" s="9">
        <v>524</v>
      </c>
      <c r="H34" s="22">
        <v>320</v>
      </c>
      <c r="I34" s="28">
        <f t="shared" si="0"/>
        <v>230.39999999999998</v>
      </c>
      <c r="J34" s="28">
        <f t="shared" si="1"/>
        <v>217.60000000000002</v>
      </c>
      <c r="K34" s="28">
        <f t="shared" si="2"/>
        <v>208</v>
      </c>
    </row>
    <row r="35" spans="1:11" ht="225">
      <c r="A35" s="5" t="s">
        <v>105</v>
      </c>
      <c r="B35" s="6" t="s">
        <v>14</v>
      </c>
      <c r="C35" s="7" t="s">
        <v>106</v>
      </c>
      <c r="D35" s="10" t="s">
        <v>107</v>
      </c>
      <c r="E35" s="8" t="s">
        <v>108</v>
      </c>
      <c r="F35" s="9">
        <v>50</v>
      </c>
      <c r="G35" s="9">
        <v>960</v>
      </c>
      <c r="H35" s="22">
        <v>287</v>
      </c>
      <c r="I35" s="28">
        <f t="shared" si="0"/>
        <v>206.64</v>
      </c>
      <c r="J35" s="28">
        <f t="shared" si="1"/>
        <v>195.16000000000003</v>
      </c>
      <c r="K35" s="28">
        <f t="shared" si="2"/>
        <v>186.55</v>
      </c>
    </row>
    <row r="36" spans="1:11" ht="30">
      <c r="A36" s="5" t="s">
        <v>109</v>
      </c>
      <c r="B36" s="6" t="s">
        <v>14</v>
      </c>
      <c r="C36" s="7" t="s">
        <v>110</v>
      </c>
      <c r="D36" s="8" t="s">
        <v>111</v>
      </c>
      <c r="E36" s="8" t="s">
        <v>112</v>
      </c>
      <c r="F36" s="9">
        <v>25</v>
      </c>
      <c r="G36" s="9">
        <v>241</v>
      </c>
      <c r="H36" s="22">
        <v>500</v>
      </c>
      <c r="I36" s="28">
        <f t="shared" si="0"/>
        <v>360</v>
      </c>
      <c r="J36" s="28">
        <f t="shared" si="1"/>
        <v>340</v>
      </c>
      <c r="K36" s="28">
        <f t="shared" si="2"/>
        <v>325</v>
      </c>
    </row>
    <row r="37" spans="1:11" ht="30">
      <c r="A37" s="5" t="s">
        <v>113</v>
      </c>
      <c r="B37" s="6" t="s">
        <v>14</v>
      </c>
      <c r="C37" s="7" t="s">
        <v>114</v>
      </c>
      <c r="D37" s="8" t="s">
        <v>111</v>
      </c>
      <c r="E37" s="8" t="s">
        <v>115</v>
      </c>
      <c r="F37" s="9">
        <v>25</v>
      </c>
      <c r="G37" s="9">
        <v>333</v>
      </c>
      <c r="H37" s="22">
        <v>500</v>
      </c>
      <c r="I37" s="28">
        <f t="shared" si="0"/>
        <v>360</v>
      </c>
      <c r="J37" s="28">
        <f t="shared" si="1"/>
        <v>340</v>
      </c>
      <c r="K37" s="28">
        <f t="shared" si="2"/>
        <v>325</v>
      </c>
    </row>
    <row r="38" spans="1:11" ht="30">
      <c r="A38" s="5" t="s">
        <v>116</v>
      </c>
      <c r="B38" s="6" t="s">
        <v>14</v>
      </c>
      <c r="C38" s="7" t="s">
        <v>117</v>
      </c>
      <c r="D38" s="8" t="s">
        <v>118</v>
      </c>
      <c r="E38" s="8" t="s">
        <v>119</v>
      </c>
      <c r="F38" s="9">
        <v>50</v>
      </c>
      <c r="G38" s="9">
        <v>40</v>
      </c>
      <c r="H38" s="22">
        <v>300</v>
      </c>
      <c r="I38" s="28">
        <f t="shared" si="0"/>
        <v>216</v>
      </c>
      <c r="J38" s="28">
        <f t="shared" si="1"/>
        <v>204.00000000000003</v>
      </c>
      <c r="K38" s="28">
        <f t="shared" si="2"/>
        <v>195</v>
      </c>
    </row>
    <row r="39" spans="1:11" ht="30">
      <c r="A39" s="5" t="s">
        <v>120</v>
      </c>
      <c r="B39" s="6" t="s">
        <v>14</v>
      </c>
      <c r="C39" s="7" t="s">
        <v>121</v>
      </c>
      <c r="D39" s="8" t="s">
        <v>118</v>
      </c>
      <c r="E39" s="8" t="s">
        <v>122</v>
      </c>
      <c r="F39" s="9">
        <v>50</v>
      </c>
      <c r="G39" s="9">
        <v>26</v>
      </c>
      <c r="H39" s="22">
        <v>300</v>
      </c>
      <c r="I39" s="28">
        <f t="shared" si="0"/>
        <v>216</v>
      </c>
      <c r="J39" s="28">
        <f t="shared" si="1"/>
        <v>204.00000000000003</v>
      </c>
      <c r="K39" s="28">
        <f t="shared" si="2"/>
        <v>195</v>
      </c>
    </row>
    <row r="40" spans="1:11" ht="30">
      <c r="A40" s="5" t="s">
        <v>123</v>
      </c>
      <c r="B40" s="6" t="s">
        <v>14</v>
      </c>
      <c r="C40" s="7" t="s">
        <v>124</v>
      </c>
      <c r="D40" s="8" t="s">
        <v>125</v>
      </c>
      <c r="E40" s="8" t="s">
        <v>126</v>
      </c>
      <c r="F40" s="9">
        <v>40</v>
      </c>
      <c r="G40" s="9">
        <v>144</v>
      </c>
      <c r="H40" s="22">
        <v>360</v>
      </c>
      <c r="I40" s="28">
        <f t="shared" si="0"/>
        <v>259.2</v>
      </c>
      <c r="J40" s="28">
        <f t="shared" si="1"/>
        <v>244.8</v>
      </c>
      <c r="K40" s="28">
        <f t="shared" si="2"/>
        <v>234</v>
      </c>
    </row>
    <row r="41" spans="1:11">
      <c r="A41" s="29" t="s">
        <v>127</v>
      </c>
      <c r="B41" s="29"/>
      <c r="C41" s="29"/>
      <c r="D41" s="29"/>
      <c r="E41" s="4"/>
      <c r="F41" s="4"/>
      <c r="G41" s="4"/>
      <c r="H41" s="23"/>
      <c r="I41" s="28">
        <f t="shared" si="0"/>
        <v>0</v>
      </c>
      <c r="J41" s="28">
        <f t="shared" si="1"/>
        <v>0</v>
      </c>
      <c r="K41" s="28">
        <f t="shared" si="2"/>
        <v>0</v>
      </c>
    </row>
    <row r="42" spans="1:11" ht="45">
      <c r="A42" s="5" t="s">
        <v>128</v>
      </c>
      <c r="B42" s="6" t="s">
        <v>14</v>
      </c>
      <c r="C42" s="7" t="s">
        <v>129</v>
      </c>
      <c r="D42" s="8" t="s">
        <v>130</v>
      </c>
      <c r="E42" s="8" t="s">
        <v>131</v>
      </c>
      <c r="F42" s="9">
        <v>6</v>
      </c>
      <c r="G42" s="9">
        <v>138</v>
      </c>
      <c r="H42" s="22">
        <v>1630</v>
      </c>
      <c r="I42" s="28">
        <f t="shared" si="0"/>
        <v>1173.5999999999999</v>
      </c>
      <c r="J42" s="28">
        <f t="shared" si="1"/>
        <v>1108.4000000000001</v>
      </c>
      <c r="K42" s="28">
        <f t="shared" si="2"/>
        <v>1059.5</v>
      </c>
    </row>
    <row r="43" spans="1:11" ht="30">
      <c r="A43" s="5" t="s">
        <v>132</v>
      </c>
      <c r="B43" s="6" t="s">
        <v>14</v>
      </c>
      <c r="C43" s="7" t="s">
        <v>133</v>
      </c>
      <c r="D43" s="8" t="s">
        <v>134</v>
      </c>
      <c r="E43" s="8" t="s">
        <v>135</v>
      </c>
      <c r="F43" s="9">
        <v>1</v>
      </c>
      <c r="G43" s="9">
        <v>42</v>
      </c>
      <c r="H43" s="22">
        <v>3088</v>
      </c>
      <c r="I43" s="28">
        <f t="shared" si="0"/>
        <v>2223.36</v>
      </c>
      <c r="J43" s="28">
        <f t="shared" si="1"/>
        <v>2099.84</v>
      </c>
      <c r="K43" s="28">
        <f t="shared" si="2"/>
        <v>2007.2</v>
      </c>
    </row>
    <row r="44" spans="1:11" ht="30">
      <c r="A44" s="5" t="s">
        <v>136</v>
      </c>
      <c r="B44" s="6" t="s">
        <v>14</v>
      </c>
      <c r="C44" s="7" t="s">
        <v>137</v>
      </c>
      <c r="D44" s="8" t="s">
        <v>138</v>
      </c>
      <c r="E44" s="8" t="s">
        <v>139</v>
      </c>
      <c r="F44" s="9">
        <v>1</v>
      </c>
      <c r="G44" s="9">
        <v>71</v>
      </c>
      <c r="H44" s="22">
        <v>3088</v>
      </c>
      <c r="I44" s="28">
        <f t="shared" si="0"/>
        <v>2223.36</v>
      </c>
      <c r="J44" s="28">
        <f t="shared" si="1"/>
        <v>2099.84</v>
      </c>
      <c r="K44" s="28">
        <f t="shared" si="2"/>
        <v>2007.2</v>
      </c>
    </row>
    <row r="45" spans="1:11">
      <c r="A45" s="29" t="s">
        <v>140</v>
      </c>
      <c r="B45" s="29"/>
      <c r="C45" s="29"/>
      <c r="D45" s="29"/>
      <c r="E45" s="4"/>
      <c r="F45" s="4"/>
      <c r="G45" s="4"/>
      <c r="H45" s="23"/>
      <c r="I45" s="28">
        <f t="shared" si="0"/>
        <v>0</v>
      </c>
      <c r="J45" s="28">
        <f t="shared" si="1"/>
        <v>0</v>
      </c>
      <c r="K45" s="28">
        <f t="shared" si="2"/>
        <v>0</v>
      </c>
    </row>
    <row r="46" spans="1:11">
      <c r="A46" s="5" t="s">
        <v>141</v>
      </c>
      <c r="B46" s="6" t="s">
        <v>14</v>
      </c>
      <c r="C46" s="7" t="s">
        <v>142</v>
      </c>
      <c r="D46" s="8" t="s">
        <v>143</v>
      </c>
      <c r="E46" s="8" t="s">
        <v>144</v>
      </c>
      <c r="F46" s="9">
        <v>48</v>
      </c>
      <c r="G46" s="9">
        <v>25</v>
      </c>
      <c r="H46" s="22">
        <v>188</v>
      </c>
      <c r="I46" s="28">
        <f t="shared" si="0"/>
        <v>135.35999999999999</v>
      </c>
      <c r="J46" s="28">
        <f t="shared" si="1"/>
        <v>127.84</v>
      </c>
      <c r="K46" s="28">
        <f t="shared" si="2"/>
        <v>122.2</v>
      </c>
    </row>
    <row r="47" spans="1:11">
      <c r="A47" s="29" t="s">
        <v>145</v>
      </c>
      <c r="B47" s="29"/>
      <c r="C47" s="29"/>
      <c r="D47" s="29"/>
      <c r="E47" s="4"/>
      <c r="F47" s="4"/>
      <c r="G47" s="4"/>
      <c r="H47" s="23"/>
      <c r="I47" s="28">
        <f t="shared" si="0"/>
        <v>0</v>
      </c>
      <c r="J47" s="28">
        <f t="shared" si="1"/>
        <v>0</v>
      </c>
      <c r="K47" s="28">
        <f t="shared" si="2"/>
        <v>0</v>
      </c>
    </row>
    <row r="48" spans="1:11" ht="30">
      <c r="A48" s="5" t="s">
        <v>146</v>
      </c>
      <c r="B48" s="6" t="s">
        <v>14</v>
      </c>
      <c r="C48" s="7" t="s">
        <v>147</v>
      </c>
      <c r="D48" s="8" t="s">
        <v>148</v>
      </c>
      <c r="E48" s="8" t="s">
        <v>149</v>
      </c>
      <c r="F48" s="9">
        <v>40</v>
      </c>
      <c r="G48" s="9">
        <v>1363</v>
      </c>
      <c r="H48" s="22">
        <v>188</v>
      </c>
      <c r="I48" s="28">
        <f t="shared" si="0"/>
        <v>135.35999999999999</v>
      </c>
      <c r="J48" s="28">
        <f t="shared" si="1"/>
        <v>127.84</v>
      </c>
      <c r="K48" s="28">
        <f t="shared" si="2"/>
        <v>122.2</v>
      </c>
    </row>
    <row r="49" spans="1:11" ht="45">
      <c r="A49" s="5" t="s">
        <v>150</v>
      </c>
      <c r="B49" s="6" t="s">
        <v>14</v>
      </c>
      <c r="C49" s="7" t="s">
        <v>151</v>
      </c>
      <c r="D49" s="8" t="s">
        <v>152</v>
      </c>
      <c r="E49" s="8" t="s">
        <v>153</v>
      </c>
      <c r="F49" s="9">
        <v>50</v>
      </c>
      <c r="G49" s="9">
        <v>431</v>
      </c>
      <c r="H49" s="22">
        <v>130</v>
      </c>
      <c r="I49" s="28">
        <f t="shared" si="0"/>
        <v>93.6</v>
      </c>
      <c r="J49" s="28">
        <f t="shared" si="1"/>
        <v>88.4</v>
      </c>
      <c r="K49" s="28">
        <f t="shared" si="2"/>
        <v>84.5</v>
      </c>
    </row>
    <row r="50" spans="1:11" ht="30">
      <c r="A50" s="5" t="s">
        <v>154</v>
      </c>
      <c r="B50" s="6" t="s">
        <v>14</v>
      </c>
      <c r="C50" s="7" t="s">
        <v>155</v>
      </c>
      <c r="D50" s="8" t="s">
        <v>156</v>
      </c>
      <c r="E50" s="8" t="s">
        <v>157</v>
      </c>
      <c r="F50" s="9">
        <v>100</v>
      </c>
      <c r="G50" s="9">
        <v>423</v>
      </c>
      <c r="H50" s="22">
        <v>90</v>
      </c>
      <c r="I50" s="28">
        <f t="shared" si="0"/>
        <v>64.8</v>
      </c>
      <c r="J50" s="28">
        <f t="shared" si="1"/>
        <v>61.2</v>
      </c>
      <c r="K50" s="28">
        <f t="shared" si="2"/>
        <v>58.5</v>
      </c>
    </row>
    <row r="51" spans="1:11" ht="30">
      <c r="A51" s="5" t="s">
        <v>158</v>
      </c>
      <c r="B51" s="6" t="s">
        <v>14</v>
      </c>
      <c r="C51" s="7" t="s">
        <v>159</v>
      </c>
      <c r="D51" s="8" t="s">
        <v>160</v>
      </c>
      <c r="E51" s="8" t="s">
        <v>161</v>
      </c>
      <c r="F51" s="9">
        <v>100</v>
      </c>
      <c r="G51" s="9">
        <v>682</v>
      </c>
      <c r="H51" s="22">
        <v>140</v>
      </c>
      <c r="I51" s="28">
        <f t="shared" si="0"/>
        <v>100.8</v>
      </c>
      <c r="J51" s="28">
        <f t="shared" si="1"/>
        <v>95.2</v>
      </c>
      <c r="K51" s="28">
        <f t="shared" si="2"/>
        <v>91</v>
      </c>
    </row>
    <row r="52" spans="1:11">
      <c r="A52" s="29" t="s">
        <v>162</v>
      </c>
      <c r="B52" s="29"/>
      <c r="C52" s="29"/>
      <c r="D52" s="29"/>
      <c r="E52" s="4"/>
      <c r="F52" s="4"/>
      <c r="G52" s="4"/>
      <c r="H52" s="23"/>
      <c r="I52" s="28">
        <f t="shared" si="0"/>
        <v>0</v>
      </c>
      <c r="J52" s="28">
        <f t="shared" si="1"/>
        <v>0</v>
      </c>
      <c r="K52" s="28">
        <f t="shared" si="2"/>
        <v>0</v>
      </c>
    </row>
    <row r="53" spans="1:11" ht="30">
      <c r="A53" s="5" t="s">
        <v>163</v>
      </c>
      <c r="B53" s="6" t="s">
        <v>14</v>
      </c>
      <c r="C53" s="7" t="s">
        <v>164</v>
      </c>
      <c r="D53" s="8" t="s">
        <v>165</v>
      </c>
      <c r="E53" s="8" t="s">
        <v>166</v>
      </c>
      <c r="F53" s="9">
        <v>6</v>
      </c>
      <c r="G53" s="9">
        <v>36</v>
      </c>
      <c r="H53" s="22">
        <v>1409</v>
      </c>
      <c r="I53" s="28">
        <f t="shared" si="0"/>
        <v>1014.48</v>
      </c>
      <c r="J53" s="28">
        <f t="shared" si="1"/>
        <v>958.12000000000012</v>
      </c>
      <c r="K53" s="28">
        <f t="shared" si="2"/>
        <v>915.85</v>
      </c>
    </row>
    <row r="54" spans="1:11" ht="30">
      <c r="A54" s="5" t="s">
        <v>167</v>
      </c>
      <c r="B54" s="6" t="s">
        <v>14</v>
      </c>
      <c r="C54" s="7" t="s">
        <v>168</v>
      </c>
      <c r="D54" s="8" t="s">
        <v>169</v>
      </c>
      <c r="E54" s="8" t="s">
        <v>170</v>
      </c>
      <c r="F54" s="9">
        <v>4</v>
      </c>
      <c r="G54" s="9">
        <v>64</v>
      </c>
      <c r="H54" s="22">
        <v>1400</v>
      </c>
      <c r="I54" s="28">
        <f t="shared" si="0"/>
        <v>1008</v>
      </c>
      <c r="J54" s="28">
        <f t="shared" si="1"/>
        <v>952.00000000000011</v>
      </c>
      <c r="K54" s="28">
        <f t="shared" si="2"/>
        <v>910</v>
      </c>
    </row>
    <row r="55" spans="1:11" ht="30">
      <c r="A55" s="5" t="s">
        <v>171</v>
      </c>
      <c r="B55" s="6" t="s">
        <v>14</v>
      </c>
      <c r="C55" s="7" t="s">
        <v>172</v>
      </c>
      <c r="D55" s="8" t="s">
        <v>173</v>
      </c>
      <c r="E55" s="8" t="s">
        <v>174</v>
      </c>
      <c r="F55" s="9">
        <v>4</v>
      </c>
      <c r="G55" s="9">
        <v>29</v>
      </c>
      <c r="H55" s="22">
        <v>1400</v>
      </c>
      <c r="I55" s="28">
        <f t="shared" si="0"/>
        <v>1008</v>
      </c>
      <c r="J55" s="28">
        <f t="shared" si="1"/>
        <v>952.00000000000011</v>
      </c>
      <c r="K55" s="28">
        <f t="shared" si="2"/>
        <v>910</v>
      </c>
    </row>
    <row r="56" spans="1:11" ht="30">
      <c r="A56" s="5" t="s">
        <v>175</v>
      </c>
      <c r="B56" s="6" t="s">
        <v>14</v>
      </c>
      <c r="C56" s="7" t="s">
        <v>176</v>
      </c>
      <c r="D56" s="8" t="s">
        <v>177</v>
      </c>
      <c r="E56" s="8" t="s">
        <v>178</v>
      </c>
      <c r="F56" s="9">
        <v>4</v>
      </c>
      <c r="G56" s="9">
        <v>69</v>
      </c>
      <c r="H56" s="22">
        <v>1700</v>
      </c>
      <c r="I56" s="28">
        <f t="shared" si="0"/>
        <v>1224</v>
      </c>
      <c r="J56" s="28">
        <f t="shared" si="1"/>
        <v>1156</v>
      </c>
      <c r="K56" s="28">
        <f t="shared" si="2"/>
        <v>1105</v>
      </c>
    </row>
    <row r="57" spans="1:11" ht="30">
      <c r="A57" s="5" t="s">
        <v>179</v>
      </c>
      <c r="B57" s="6" t="s">
        <v>14</v>
      </c>
      <c r="C57" s="7" t="s">
        <v>180</v>
      </c>
      <c r="D57" s="8" t="s">
        <v>181</v>
      </c>
      <c r="E57" s="8" t="s">
        <v>182</v>
      </c>
      <c r="F57" s="9">
        <v>4</v>
      </c>
      <c r="G57" s="9">
        <v>54</v>
      </c>
      <c r="H57" s="22">
        <v>1700</v>
      </c>
      <c r="I57" s="28">
        <f t="shared" si="0"/>
        <v>1224</v>
      </c>
      <c r="J57" s="28">
        <f t="shared" si="1"/>
        <v>1156</v>
      </c>
      <c r="K57" s="28">
        <f t="shared" si="2"/>
        <v>1105</v>
      </c>
    </row>
    <row r="58" spans="1:11" ht="30">
      <c r="A58" s="5" t="s">
        <v>183</v>
      </c>
      <c r="B58" s="6" t="s">
        <v>14</v>
      </c>
      <c r="C58" s="7" t="s">
        <v>184</v>
      </c>
      <c r="D58" s="8" t="s">
        <v>185</v>
      </c>
      <c r="E58" s="8" t="s">
        <v>186</v>
      </c>
      <c r="F58" s="9">
        <v>4</v>
      </c>
      <c r="G58" s="9">
        <v>79</v>
      </c>
      <c r="H58" s="22">
        <v>1941</v>
      </c>
      <c r="I58" s="28">
        <f t="shared" si="0"/>
        <v>1397.52</v>
      </c>
      <c r="J58" s="28">
        <f t="shared" si="1"/>
        <v>1319.88</v>
      </c>
      <c r="K58" s="28">
        <f t="shared" si="2"/>
        <v>1261.6500000000001</v>
      </c>
    </row>
    <row r="59" spans="1:11" ht="30">
      <c r="A59" s="5" t="s">
        <v>187</v>
      </c>
      <c r="B59" s="6" t="s">
        <v>14</v>
      </c>
      <c r="C59" s="7" t="s">
        <v>188</v>
      </c>
      <c r="D59" s="8" t="s">
        <v>189</v>
      </c>
      <c r="E59" s="8" t="s">
        <v>190</v>
      </c>
      <c r="F59" s="9">
        <v>4</v>
      </c>
      <c r="G59" s="9">
        <v>89</v>
      </c>
      <c r="H59" s="22">
        <v>1850</v>
      </c>
      <c r="I59" s="28">
        <f t="shared" si="0"/>
        <v>1332</v>
      </c>
      <c r="J59" s="28">
        <f t="shared" si="1"/>
        <v>1258</v>
      </c>
      <c r="K59" s="28">
        <f t="shared" si="2"/>
        <v>1202.5</v>
      </c>
    </row>
    <row r="60" spans="1:11" ht="30">
      <c r="A60" s="5" t="s">
        <v>191</v>
      </c>
      <c r="B60" s="6" t="s">
        <v>14</v>
      </c>
      <c r="C60" s="7" t="s">
        <v>192</v>
      </c>
      <c r="D60" s="8" t="s">
        <v>193</v>
      </c>
      <c r="E60" s="8" t="s">
        <v>194</v>
      </c>
      <c r="F60" s="9">
        <v>4</v>
      </c>
      <c r="G60" s="9">
        <v>92</v>
      </c>
      <c r="H60" s="22">
        <v>1900</v>
      </c>
      <c r="I60" s="28">
        <f t="shared" si="0"/>
        <v>1368</v>
      </c>
      <c r="J60" s="28">
        <f t="shared" si="1"/>
        <v>1292</v>
      </c>
      <c r="K60" s="28">
        <f t="shared" si="2"/>
        <v>1235</v>
      </c>
    </row>
    <row r="61" spans="1:11" ht="30">
      <c r="A61" s="5" t="s">
        <v>195</v>
      </c>
      <c r="B61" s="6" t="s">
        <v>14</v>
      </c>
      <c r="C61" s="7" t="s">
        <v>196</v>
      </c>
      <c r="D61" s="8" t="s">
        <v>197</v>
      </c>
      <c r="E61" s="8" t="s">
        <v>198</v>
      </c>
      <c r="F61" s="9">
        <v>4</v>
      </c>
      <c r="G61" s="9">
        <v>96</v>
      </c>
      <c r="H61" s="22">
        <v>1900</v>
      </c>
      <c r="I61" s="28">
        <f t="shared" si="0"/>
        <v>1368</v>
      </c>
      <c r="J61" s="28">
        <f t="shared" si="1"/>
        <v>1292</v>
      </c>
      <c r="K61" s="28">
        <f t="shared" si="2"/>
        <v>1235</v>
      </c>
    </row>
    <row r="62" spans="1:11" ht="30">
      <c r="A62" s="5" t="s">
        <v>199</v>
      </c>
      <c r="B62" s="6" t="s">
        <v>14</v>
      </c>
      <c r="C62" s="7" t="s">
        <v>200</v>
      </c>
      <c r="D62" s="8" t="s">
        <v>201</v>
      </c>
      <c r="E62" s="8" t="s">
        <v>202</v>
      </c>
      <c r="F62" s="9">
        <v>4</v>
      </c>
      <c r="G62" s="9">
        <v>109</v>
      </c>
      <c r="H62" s="22">
        <v>1400</v>
      </c>
      <c r="I62" s="28">
        <f t="shared" si="0"/>
        <v>1008</v>
      </c>
      <c r="J62" s="28">
        <f t="shared" si="1"/>
        <v>952.00000000000011</v>
      </c>
      <c r="K62" s="28">
        <f t="shared" si="2"/>
        <v>910</v>
      </c>
    </row>
    <row r="63" spans="1:11" ht="30">
      <c r="A63" s="5" t="s">
        <v>203</v>
      </c>
      <c r="B63" s="6" t="s">
        <v>14</v>
      </c>
      <c r="C63" s="7" t="s">
        <v>204</v>
      </c>
      <c r="D63" s="8" t="s">
        <v>205</v>
      </c>
      <c r="E63" s="8" t="s">
        <v>206</v>
      </c>
      <c r="F63" s="9">
        <v>4</v>
      </c>
      <c r="G63" s="9">
        <v>110</v>
      </c>
      <c r="H63" s="22">
        <v>1400</v>
      </c>
      <c r="I63" s="28">
        <f t="shared" si="0"/>
        <v>1008</v>
      </c>
      <c r="J63" s="28">
        <f t="shared" si="1"/>
        <v>952.00000000000011</v>
      </c>
      <c r="K63" s="28">
        <f t="shared" si="2"/>
        <v>910</v>
      </c>
    </row>
    <row r="64" spans="1:11" ht="30">
      <c r="A64" s="5" t="s">
        <v>207</v>
      </c>
      <c r="B64" s="6" t="s">
        <v>14</v>
      </c>
      <c r="C64" s="7" t="s">
        <v>208</v>
      </c>
      <c r="D64" s="8" t="s">
        <v>209</v>
      </c>
      <c r="E64" s="8" t="s">
        <v>210</v>
      </c>
      <c r="F64" s="9">
        <v>6</v>
      </c>
      <c r="G64" s="9">
        <v>65</v>
      </c>
      <c r="H64" s="22">
        <v>1335</v>
      </c>
      <c r="I64" s="28">
        <f t="shared" si="0"/>
        <v>961.19999999999993</v>
      </c>
      <c r="J64" s="28">
        <f t="shared" si="1"/>
        <v>907.80000000000007</v>
      </c>
      <c r="K64" s="28">
        <f t="shared" si="2"/>
        <v>867.75</v>
      </c>
    </row>
    <row r="65" spans="1:11" ht="30">
      <c r="A65" s="5" t="s">
        <v>211</v>
      </c>
      <c r="B65" s="6" t="s">
        <v>14</v>
      </c>
      <c r="C65" s="7" t="s">
        <v>212</v>
      </c>
      <c r="D65" s="8" t="s">
        <v>213</v>
      </c>
      <c r="E65" s="8" t="s">
        <v>214</v>
      </c>
      <c r="F65" s="9">
        <v>10</v>
      </c>
      <c r="G65" s="9">
        <v>118</v>
      </c>
      <c r="H65" s="22">
        <v>1300</v>
      </c>
      <c r="I65" s="28">
        <f t="shared" si="0"/>
        <v>936</v>
      </c>
      <c r="J65" s="28">
        <f t="shared" si="1"/>
        <v>884.00000000000011</v>
      </c>
      <c r="K65" s="28">
        <f t="shared" si="2"/>
        <v>845</v>
      </c>
    </row>
    <row r="66" spans="1:11">
      <c r="A66" s="5" t="s">
        <v>215</v>
      </c>
      <c r="B66" s="6" t="s">
        <v>14</v>
      </c>
      <c r="C66" s="7" t="s">
        <v>216</v>
      </c>
      <c r="D66" s="8" t="s">
        <v>217</v>
      </c>
      <c r="E66" s="8" t="s">
        <v>218</v>
      </c>
      <c r="F66" s="9">
        <v>10</v>
      </c>
      <c r="G66" s="9">
        <v>73</v>
      </c>
      <c r="H66" s="22">
        <v>1229</v>
      </c>
      <c r="I66" s="28">
        <f t="shared" si="0"/>
        <v>884.88</v>
      </c>
      <c r="J66" s="28">
        <f t="shared" si="1"/>
        <v>835.72</v>
      </c>
      <c r="K66" s="28">
        <f t="shared" si="2"/>
        <v>798.85</v>
      </c>
    </row>
    <row r="67" spans="1:11">
      <c r="A67" s="5" t="s">
        <v>219</v>
      </c>
      <c r="B67" s="6" t="s">
        <v>14</v>
      </c>
      <c r="C67" s="7" t="s">
        <v>220</v>
      </c>
      <c r="D67" s="8" t="s">
        <v>221</v>
      </c>
      <c r="E67" s="8" t="s">
        <v>222</v>
      </c>
      <c r="F67" s="9">
        <v>10</v>
      </c>
      <c r="G67" s="9">
        <v>59</v>
      </c>
      <c r="H67" s="22">
        <v>1050</v>
      </c>
      <c r="I67" s="28">
        <f t="shared" si="0"/>
        <v>756</v>
      </c>
      <c r="J67" s="28">
        <f t="shared" si="1"/>
        <v>714</v>
      </c>
      <c r="K67" s="28">
        <f t="shared" si="2"/>
        <v>682.5</v>
      </c>
    </row>
    <row r="68" spans="1:11">
      <c r="A68" s="5" t="s">
        <v>223</v>
      </c>
      <c r="B68" s="6" t="s">
        <v>14</v>
      </c>
      <c r="C68" s="7" t="s">
        <v>224</v>
      </c>
      <c r="D68" s="8" t="s">
        <v>225</v>
      </c>
      <c r="E68" s="8" t="s">
        <v>226</v>
      </c>
      <c r="F68" s="9">
        <v>10</v>
      </c>
      <c r="G68" s="9">
        <v>32</v>
      </c>
      <c r="H68" s="22">
        <v>983</v>
      </c>
      <c r="I68" s="28">
        <f t="shared" si="0"/>
        <v>707.76</v>
      </c>
      <c r="J68" s="28">
        <f t="shared" si="1"/>
        <v>668.44</v>
      </c>
      <c r="K68" s="28">
        <f t="shared" si="2"/>
        <v>638.95000000000005</v>
      </c>
    </row>
    <row r="69" spans="1:11" ht="30">
      <c r="A69" s="5" t="s">
        <v>227</v>
      </c>
      <c r="B69" s="6" t="s">
        <v>14</v>
      </c>
      <c r="C69" s="7" t="s">
        <v>228</v>
      </c>
      <c r="D69" s="8" t="s">
        <v>229</v>
      </c>
      <c r="E69" s="8" t="s">
        <v>230</v>
      </c>
      <c r="F69" s="9">
        <v>10</v>
      </c>
      <c r="G69" s="9">
        <v>156</v>
      </c>
      <c r="H69" s="22">
        <v>800</v>
      </c>
      <c r="I69" s="28">
        <f t="shared" si="0"/>
        <v>576</v>
      </c>
      <c r="J69" s="28">
        <f t="shared" si="1"/>
        <v>544</v>
      </c>
      <c r="K69" s="28">
        <f t="shared" si="2"/>
        <v>520</v>
      </c>
    </row>
    <row r="70" spans="1:11">
      <c r="A70" s="29" t="s">
        <v>231</v>
      </c>
      <c r="B70" s="29"/>
      <c r="C70" s="29"/>
      <c r="D70" s="29"/>
      <c r="E70" s="4"/>
      <c r="F70" s="4"/>
      <c r="G70" s="4"/>
      <c r="H70" s="23"/>
      <c r="I70" s="28">
        <f t="shared" si="0"/>
        <v>0</v>
      </c>
      <c r="J70" s="28">
        <f t="shared" si="1"/>
        <v>0</v>
      </c>
      <c r="K70" s="28">
        <f t="shared" si="2"/>
        <v>0</v>
      </c>
    </row>
    <row r="71" spans="1:11" ht="30">
      <c r="A71" s="5" t="s">
        <v>232</v>
      </c>
      <c r="B71" s="6" t="s">
        <v>14</v>
      </c>
      <c r="C71" s="7" t="s">
        <v>233</v>
      </c>
      <c r="D71" s="8" t="s">
        <v>234</v>
      </c>
      <c r="E71" s="8" t="s">
        <v>235</v>
      </c>
      <c r="F71" s="9">
        <v>3</v>
      </c>
      <c r="G71" s="9">
        <v>88</v>
      </c>
      <c r="H71" s="22">
        <v>1300</v>
      </c>
      <c r="I71" s="28">
        <f t="shared" si="0"/>
        <v>936</v>
      </c>
      <c r="J71" s="28">
        <f t="shared" si="1"/>
        <v>884.00000000000011</v>
      </c>
      <c r="K71" s="28">
        <f t="shared" si="2"/>
        <v>845</v>
      </c>
    </row>
    <row r="72" spans="1:11" ht="45">
      <c r="A72" s="5" t="s">
        <v>236</v>
      </c>
      <c r="B72" s="6" t="s">
        <v>14</v>
      </c>
      <c r="C72" s="7" t="s">
        <v>237</v>
      </c>
      <c r="D72" s="8" t="s">
        <v>238</v>
      </c>
      <c r="E72" s="8" t="s">
        <v>239</v>
      </c>
      <c r="F72" s="9">
        <v>4</v>
      </c>
      <c r="G72" s="9">
        <v>172</v>
      </c>
      <c r="H72" s="22">
        <v>1400</v>
      </c>
      <c r="I72" s="28">
        <f t="shared" si="0"/>
        <v>1008</v>
      </c>
      <c r="J72" s="28">
        <f t="shared" si="1"/>
        <v>952.00000000000011</v>
      </c>
      <c r="K72" s="28">
        <f t="shared" si="2"/>
        <v>910</v>
      </c>
    </row>
    <row r="73" spans="1:11" ht="30">
      <c r="A73" s="5" t="s">
        <v>240</v>
      </c>
      <c r="B73" s="6" t="s">
        <v>14</v>
      </c>
      <c r="C73" s="7" t="s">
        <v>241</v>
      </c>
      <c r="D73" s="8" t="s">
        <v>242</v>
      </c>
      <c r="E73" s="8" t="s">
        <v>243</v>
      </c>
      <c r="F73" s="9">
        <v>4</v>
      </c>
      <c r="G73" s="9">
        <v>47</v>
      </c>
      <c r="H73" s="22">
        <v>1778</v>
      </c>
      <c r="I73" s="28">
        <f t="shared" si="0"/>
        <v>1280.1599999999999</v>
      </c>
      <c r="J73" s="28">
        <f t="shared" si="1"/>
        <v>1209.0400000000002</v>
      </c>
      <c r="K73" s="28">
        <f t="shared" si="2"/>
        <v>1155.7</v>
      </c>
    </row>
    <row r="74" spans="1:11" ht="45">
      <c r="A74" s="5" t="s">
        <v>244</v>
      </c>
      <c r="B74" s="6" t="s">
        <v>14</v>
      </c>
      <c r="C74" s="7" t="s">
        <v>245</v>
      </c>
      <c r="D74" s="8" t="s">
        <v>246</v>
      </c>
      <c r="E74" s="8" t="s">
        <v>247</v>
      </c>
      <c r="F74" s="9">
        <v>3</v>
      </c>
      <c r="G74" s="9">
        <v>164</v>
      </c>
      <c r="H74" s="22">
        <v>1100</v>
      </c>
      <c r="I74" s="28">
        <f t="shared" si="0"/>
        <v>792</v>
      </c>
      <c r="J74" s="28">
        <f t="shared" si="1"/>
        <v>748</v>
      </c>
      <c r="K74" s="28">
        <f t="shared" si="2"/>
        <v>715</v>
      </c>
    </row>
    <row r="75" spans="1:11" ht="45">
      <c r="A75" s="5" t="s">
        <v>248</v>
      </c>
      <c r="B75" s="6" t="s">
        <v>14</v>
      </c>
      <c r="C75" s="7" t="s">
        <v>249</v>
      </c>
      <c r="D75" s="8" t="s">
        <v>250</v>
      </c>
      <c r="E75" s="8" t="s">
        <v>251</v>
      </c>
      <c r="F75" s="9">
        <v>3</v>
      </c>
      <c r="G75" s="9">
        <v>17</v>
      </c>
      <c r="H75" s="22">
        <v>1800</v>
      </c>
      <c r="I75" s="28">
        <f t="shared" ref="I75:I138" si="3">H75*0.72</f>
        <v>1296</v>
      </c>
      <c r="J75" s="28">
        <f t="shared" ref="J75:J138" si="4">H75*0.68</f>
        <v>1224</v>
      </c>
      <c r="K75" s="28">
        <f t="shared" ref="K75:K138" si="5">H75*0.65</f>
        <v>1170</v>
      </c>
    </row>
    <row r="76" spans="1:11">
      <c r="A76" s="29" t="s">
        <v>252</v>
      </c>
      <c r="B76" s="29"/>
      <c r="C76" s="29"/>
      <c r="D76" s="29"/>
      <c r="E76" s="4"/>
      <c r="F76" s="4"/>
      <c r="G76" s="4"/>
      <c r="H76" s="23"/>
      <c r="I76" s="28">
        <f t="shared" si="3"/>
        <v>0</v>
      </c>
      <c r="J76" s="28">
        <f t="shared" si="4"/>
        <v>0</v>
      </c>
      <c r="K76" s="28">
        <f t="shared" si="5"/>
        <v>0</v>
      </c>
    </row>
    <row r="77" spans="1:11" ht="30">
      <c r="A77" s="5" t="s">
        <v>253</v>
      </c>
      <c r="B77" s="6" t="s">
        <v>14</v>
      </c>
      <c r="C77" s="7" t="s">
        <v>254</v>
      </c>
      <c r="D77" s="8" t="s">
        <v>255</v>
      </c>
      <c r="E77" s="8" t="s">
        <v>256</v>
      </c>
      <c r="F77" s="9">
        <v>10</v>
      </c>
      <c r="G77" s="9">
        <v>14</v>
      </c>
      <c r="H77" s="22">
        <v>508</v>
      </c>
      <c r="I77" s="28">
        <f t="shared" si="3"/>
        <v>365.76</v>
      </c>
      <c r="J77" s="28">
        <f t="shared" si="4"/>
        <v>345.44</v>
      </c>
      <c r="K77" s="28">
        <f t="shared" si="5"/>
        <v>330.2</v>
      </c>
    </row>
    <row r="78" spans="1:11">
      <c r="A78" s="29" t="s">
        <v>257</v>
      </c>
      <c r="B78" s="29"/>
      <c r="C78" s="29"/>
      <c r="D78" s="29"/>
      <c r="E78" s="4"/>
      <c r="F78" s="4"/>
      <c r="G78" s="4"/>
      <c r="H78" s="23"/>
      <c r="I78" s="28">
        <f t="shared" si="3"/>
        <v>0</v>
      </c>
      <c r="J78" s="28">
        <f t="shared" si="4"/>
        <v>0</v>
      </c>
      <c r="K78" s="28">
        <f t="shared" si="5"/>
        <v>0</v>
      </c>
    </row>
    <row r="79" spans="1:11" ht="60">
      <c r="A79" s="5" t="s">
        <v>258</v>
      </c>
      <c r="B79" s="6" t="s">
        <v>14</v>
      </c>
      <c r="C79" s="7" t="s">
        <v>259</v>
      </c>
      <c r="D79" s="8" t="s">
        <v>260</v>
      </c>
      <c r="E79" s="8" t="s">
        <v>261</v>
      </c>
      <c r="F79" s="9">
        <v>12</v>
      </c>
      <c r="G79" s="9">
        <v>242</v>
      </c>
      <c r="H79" s="22">
        <v>925</v>
      </c>
      <c r="I79" s="28">
        <f t="shared" si="3"/>
        <v>666</v>
      </c>
      <c r="J79" s="28">
        <f t="shared" si="4"/>
        <v>629</v>
      </c>
      <c r="K79" s="28">
        <f t="shared" si="5"/>
        <v>601.25</v>
      </c>
    </row>
    <row r="80" spans="1:11" ht="45">
      <c r="A80" s="5" t="s">
        <v>262</v>
      </c>
      <c r="B80" s="6" t="s">
        <v>14</v>
      </c>
      <c r="C80" s="7" t="s">
        <v>263</v>
      </c>
      <c r="D80" s="8" t="s">
        <v>264</v>
      </c>
      <c r="E80" s="8" t="s">
        <v>265</v>
      </c>
      <c r="F80" s="9">
        <v>10</v>
      </c>
      <c r="G80" s="9">
        <v>178</v>
      </c>
      <c r="H80" s="22">
        <v>750</v>
      </c>
      <c r="I80" s="28">
        <f t="shared" si="3"/>
        <v>540</v>
      </c>
      <c r="J80" s="28">
        <f t="shared" si="4"/>
        <v>510.00000000000006</v>
      </c>
      <c r="K80" s="28">
        <f t="shared" si="5"/>
        <v>487.5</v>
      </c>
    </row>
    <row r="81" spans="1:11" ht="30">
      <c r="A81" s="5" t="s">
        <v>266</v>
      </c>
      <c r="B81" s="6" t="s">
        <v>14</v>
      </c>
      <c r="C81" s="7" t="s">
        <v>267</v>
      </c>
      <c r="D81" s="8" t="s">
        <v>268</v>
      </c>
      <c r="E81" s="8" t="s">
        <v>269</v>
      </c>
      <c r="F81" s="9">
        <v>12</v>
      </c>
      <c r="G81" s="9">
        <v>139</v>
      </c>
      <c r="H81" s="22">
        <v>950</v>
      </c>
      <c r="I81" s="28">
        <f t="shared" si="3"/>
        <v>684</v>
      </c>
      <c r="J81" s="28">
        <f t="shared" si="4"/>
        <v>646</v>
      </c>
      <c r="K81" s="28">
        <f t="shared" si="5"/>
        <v>617.5</v>
      </c>
    </row>
    <row r="82" spans="1:11" ht="30">
      <c r="A82" s="5" t="s">
        <v>270</v>
      </c>
      <c r="B82" s="6" t="s">
        <v>14</v>
      </c>
      <c r="C82" s="7" t="s">
        <v>271</v>
      </c>
      <c r="D82" s="8" t="s">
        <v>272</v>
      </c>
      <c r="E82" s="8" t="s">
        <v>273</v>
      </c>
      <c r="F82" s="9">
        <v>10</v>
      </c>
      <c r="G82" s="9">
        <v>111</v>
      </c>
      <c r="H82" s="22">
        <v>852</v>
      </c>
      <c r="I82" s="28">
        <f t="shared" si="3"/>
        <v>613.43999999999994</v>
      </c>
      <c r="J82" s="28">
        <f t="shared" si="4"/>
        <v>579.36</v>
      </c>
      <c r="K82" s="28">
        <f t="shared" si="5"/>
        <v>553.80000000000007</v>
      </c>
    </row>
    <row r="83" spans="1:11" ht="60">
      <c r="A83" s="5" t="s">
        <v>274</v>
      </c>
      <c r="B83" s="6" t="s">
        <v>14</v>
      </c>
      <c r="C83" s="7" t="s">
        <v>275</v>
      </c>
      <c r="D83" s="8" t="s">
        <v>276</v>
      </c>
      <c r="E83" s="8" t="s">
        <v>277</v>
      </c>
      <c r="F83" s="9">
        <v>12</v>
      </c>
      <c r="G83" s="9">
        <v>120</v>
      </c>
      <c r="H83" s="22">
        <v>1200</v>
      </c>
      <c r="I83" s="28">
        <f t="shared" si="3"/>
        <v>864</v>
      </c>
      <c r="J83" s="28">
        <f t="shared" si="4"/>
        <v>816.00000000000011</v>
      </c>
      <c r="K83" s="28">
        <f t="shared" si="5"/>
        <v>780</v>
      </c>
    </row>
    <row r="84" spans="1:11" ht="45">
      <c r="A84" s="5" t="s">
        <v>278</v>
      </c>
      <c r="B84" s="6" t="s">
        <v>14</v>
      </c>
      <c r="C84" s="7" t="s">
        <v>279</v>
      </c>
      <c r="D84" s="8" t="s">
        <v>280</v>
      </c>
      <c r="E84" s="8" t="s">
        <v>281</v>
      </c>
      <c r="F84" s="9">
        <v>6</v>
      </c>
      <c r="G84" s="9">
        <v>70</v>
      </c>
      <c r="H84" s="22">
        <v>900</v>
      </c>
      <c r="I84" s="28">
        <f t="shared" si="3"/>
        <v>648</v>
      </c>
      <c r="J84" s="28">
        <f t="shared" si="4"/>
        <v>612</v>
      </c>
      <c r="K84" s="28">
        <f t="shared" si="5"/>
        <v>585</v>
      </c>
    </row>
    <row r="85" spans="1:11" ht="45">
      <c r="A85" s="5" t="s">
        <v>282</v>
      </c>
      <c r="B85" s="6" t="s">
        <v>14</v>
      </c>
      <c r="C85" s="7" t="s">
        <v>283</v>
      </c>
      <c r="D85" s="8" t="s">
        <v>284</v>
      </c>
      <c r="E85" s="8" t="s">
        <v>285</v>
      </c>
      <c r="F85" s="9">
        <v>6</v>
      </c>
      <c r="G85" s="9">
        <v>72</v>
      </c>
      <c r="H85" s="22">
        <v>1384</v>
      </c>
      <c r="I85" s="28">
        <f t="shared" si="3"/>
        <v>996.48</v>
      </c>
      <c r="J85" s="28">
        <f t="shared" si="4"/>
        <v>941.12000000000012</v>
      </c>
      <c r="K85" s="28">
        <f t="shared" si="5"/>
        <v>899.6</v>
      </c>
    </row>
    <row r="86" spans="1:11" ht="75">
      <c r="A86" s="5" t="s">
        <v>286</v>
      </c>
      <c r="B86" s="6" t="s">
        <v>14</v>
      </c>
      <c r="C86" s="7" t="s">
        <v>287</v>
      </c>
      <c r="D86" s="8" t="s">
        <v>288</v>
      </c>
      <c r="E86" s="8" t="s">
        <v>289</v>
      </c>
      <c r="F86" s="9">
        <v>10</v>
      </c>
      <c r="G86" s="9">
        <v>47</v>
      </c>
      <c r="H86" s="22">
        <v>1550</v>
      </c>
      <c r="I86" s="28">
        <f t="shared" si="3"/>
        <v>1116</v>
      </c>
      <c r="J86" s="28">
        <f t="shared" si="4"/>
        <v>1054</v>
      </c>
      <c r="K86" s="28">
        <f t="shared" si="5"/>
        <v>1007.5</v>
      </c>
    </row>
    <row r="87" spans="1:11" ht="60">
      <c r="A87" s="5" t="s">
        <v>290</v>
      </c>
      <c r="B87" s="6" t="s">
        <v>14</v>
      </c>
      <c r="C87" s="7" t="s">
        <v>291</v>
      </c>
      <c r="D87" s="8" t="s">
        <v>292</v>
      </c>
      <c r="E87" s="8" t="s">
        <v>293</v>
      </c>
      <c r="F87" s="9">
        <v>6</v>
      </c>
      <c r="G87" s="9">
        <v>66</v>
      </c>
      <c r="H87" s="22">
        <v>2500</v>
      </c>
      <c r="I87" s="28">
        <f t="shared" si="3"/>
        <v>1800</v>
      </c>
      <c r="J87" s="28">
        <f t="shared" si="4"/>
        <v>1700.0000000000002</v>
      </c>
      <c r="K87" s="28">
        <f t="shared" si="5"/>
        <v>1625</v>
      </c>
    </row>
    <row r="88" spans="1:11" ht="30">
      <c r="A88" s="5" t="s">
        <v>294</v>
      </c>
      <c r="B88" s="6" t="s">
        <v>14</v>
      </c>
      <c r="C88" s="7" t="s">
        <v>295</v>
      </c>
      <c r="D88" s="8" t="s">
        <v>296</v>
      </c>
      <c r="E88" s="8" t="s">
        <v>297</v>
      </c>
      <c r="F88" s="9">
        <v>6</v>
      </c>
      <c r="G88" s="9">
        <v>32</v>
      </c>
      <c r="H88" s="22">
        <v>2400</v>
      </c>
      <c r="I88" s="28">
        <f t="shared" si="3"/>
        <v>1728</v>
      </c>
      <c r="J88" s="28">
        <f t="shared" si="4"/>
        <v>1632.0000000000002</v>
      </c>
      <c r="K88" s="28">
        <f t="shared" si="5"/>
        <v>1560</v>
      </c>
    </row>
    <row r="89" spans="1:11" ht="60">
      <c r="A89" s="5" t="s">
        <v>298</v>
      </c>
      <c r="B89" s="6" t="s">
        <v>14</v>
      </c>
      <c r="C89" s="7" t="s">
        <v>299</v>
      </c>
      <c r="D89" s="8" t="s">
        <v>300</v>
      </c>
      <c r="E89" s="8" t="s">
        <v>301</v>
      </c>
      <c r="F89" s="9">
        <v>6</v>
      </c>
      <c r="G89" s="9">
        <v>320</v>
      </c>
      <c r="H89" s="22">
        <v>2200</v>
      </c>
      <c r="I89" s="28">
        <f t="shared" si="3"/>
        <v>1584</v>
      </c>
      <c r="J89" s="28">
        <f t="shared" si="4"/>
        <v>1496</v>
      </c>
      <c r="K89" s="28">
        <f t="shared" si="5"/>
        <v>1430</v>
      </c>
    </row>
    <row r="90" spans="1:11" ht="60">
      <c r="A90" s="5" t="s">
        <v>302</v>
      </c>
      <c r="B90" s="6" t="s">
        <v>14</v>
      </c>
      <c r="C90" s="7" t="s">
        <v>303</v>
      </c>
      <c r="D90" s="8" t="s">
        <v>304</v>
      </c>
      <c r="E90" s="8" t="s">
        <v>305</v>
      </c>
      <c r="F90" s="9">
        <v>6</v>
      </c>
      <c r="G90" s="9">
        <v>196</v>
      </c>
      <c r="H90" s="22">
        <v>3100</v>
      </c>
      <c r="I90" s="28">
        <f t="shared" si="3"/>
        <v>2232</v>
      </c>
      <c r="J90" s="28">
        <f t="shared" si="4"/>
        <v>2108</v>
      </c>
      <c r="K90" s="28">
        <f t="shared" si="5"/>
        <v>2015</v>
      </c>
    </row>
    <row r="91" spans="1:11" ht="30">
      <c r="A91" s="5" t="s">
        <v>306</v>
      </c>
      <c r="B91" s="6" t="s">
        <v>14</v>
      </c>
      <c r="C91" s="7" t="s">
        <v>307</v>
      </c>
      <c r="D91" s="8" t="s">
        <v>308</v>
      </c>
      <c r="E91" s="8" t="s">
        <v>309</v>
      </c>
      <c r="F91" s="9">
        <v>6</v>
      </c>
      <c r="G91" s="9">
        <v>144</v>
      </c>
      <c r="H91" s="22">
        <v>3000</v>
      </c>
      <c r="I91" s="28">
        <f t="shared" si="3"/>
        <v>2160</v>
      </c>
      <c r="J91" s="28">
        <f t="shared" si="4"/>
        <v>2040.0000000000002</v>
      </c>
      <c r="K91" s="28">
        <f t="shared" si="5"/>
        <v>1950</v>
      </c>
    </row>
    <row r="92" spans="1:11" ht="42.6" customHeight="1">
      <c r="A92" s="5" t="s">
        <v>310</v>
      </c>
      <c r="B92" s="6" t="s">
        <v>14</v>
      </c>
      <c r="C92" s="7" t="s">
        <v>311</v>
      </c>
      <c r="D92" s="8" t="s">
        <v>312</v>
      </c>
      <c r="E92" s="8" t="s">
        <v>313</v>
      </c>
      <c r="F92" s="9">
        <v>6</v>
      </c>
      <c r="G92" s="9">
        <v>69</v>
      </c>
      <c r="H92" s="22">
        <v>2850</v>
      </c>
      <c r="I92" s="28">
        <f t="shared" si="3"/>
        <v>2052</v>
      </c>
      <c r="J92" s="28">
        <f t="shared" si="4"/>
        <v>1938.0000000000002</v>
      </c>
      <c r="K92" s="28">
        <f t="shared" si="5"/>
        <v>1852.5</v>
      </c>
    </row>
    <row r="93" spans="1:11" ht="75">
      <c r="A93" s="5" t="s">
        <v>314</v>
      </c>
      <c r="B93" s="6" t="s">
        <v>14</v>
      </c>
      <c r="C93" s="7" t="s">
        <v>315</v>
      </c>
      <c r="D93" s="8" t="s">
        <v>316</v>
      </c>
      <c r="E93" s="8" t="s">
        <v>317</v>
      </c>
      <c r="F93" s="9">
        <v>6</v>
      </c>
      <c r="G93" s="9">
        <v>177</v>
      </c>
      <c r="H93" s="22">
        <v>3800</v>
      </c>
      <c r="I93" s="28">
        <f t="shared" si="3"/>
        <v>2736</v>
      </c>
      <c r="J93" s="28">
        <f t="shared" si="4"/>
        <v>2584</v>
      </c>
      <c r="K93" s="28">
        <f t="shared" si="5"/>
        <v>2470</v>
      </c>
    </row>
    <row r="94" spans="1:11" ht="45">
      <c r="A94" s="5" t="s">
        <v>318</v>
      </c>
      <c r="B94" s="6" t="s">
        <v>14</v>
      </c>
      <c r="C94" s="7" t="s">
        <v>319</v>
      </c>
      <c r="D94" s="8" t="s">
        <v>320</v>
      </c>
      <c r="E94" s="8" t="s">
        <v>321</v>
      </c>
      <c r="F94" s="9">
        <v>10</v>
      </c>
      <c r="G94" s="9">
        <v>114</v>
      </c>
      <c r="H94" s="22">
        <v>1800</v>
      </c>
      <c r="I94" s="28">
        <f t="shared" si="3"/>
        <v>1296</v>
      </c>
      <c r="J94" s="28">
        <f t="shared" si="4"/>
        <v>1224</v>
      </c>
      <c r="K94" s="28">
        <f t="shared" si="5"/>
        <v>1170</v>
      </c>
    </row>
    <row r="95" spans="1:11" ht="30">
      <c r="A95" s="5" t="s">
        <v>322</v>
      </c>
      <c r="B95" s="6" t="s">
        <v>14</v>
      </c>
      <c r="C95" s="7" t="s">
        <v>323</v>
      </c>
      <c r="D95" s="8" t="s">
        <v>324</v>
      </c>
      <c r="E95" s="8" t="s">
        <v>325</v>
      </c>
      <c r="F95" s="9">
        <v>12</v>
      </c>
      <c r="G95" s="9">
        <v>48</v>
      </c>
      <c r="H95" s="22">
        <v>1000</v>
      </c>
      <c r="I95" s="28">
        <f t="shared" si="3"/>
        <v>720</v>
      </c>
      <c r="J95" s="28">
        <f t="shared" si="4"/>
        <v>680</v>
      </c>
      <c r="K95" s="28">
        <f t="shared" si="5"/>
        <v>650</v>
      </c>
    </row>
    <row r="96" spans="1:11" ht="30">
      <c r="A96" s="5" t="s">
        <v>326</v>
      </c>
      <c r="B96" s="6" t="s">
        <v>14</v>
      </c>
      <c r="C96" s="7" t="s">
        <v>327</v>
      </c>
      <c r="D96" s="8" t="s">
        <v>328</v>
      </c>
      <c r="E96" s="8" t="s">
        <v>329</v>
      </c>
      <c r="F96" s="9">
        <v>6</v>
      </c>
      <c r="G96" s="9">
        <v>74</v>
      </c>
      <c r="H96" s="22">
        <v>3500</v>
      </c>
      <c r="I96" s="28">
        <f t="shared" si="3"/>
        <v>2520</v>
      </c>
      <c r="J96" s="28">
        <f t="shared" si="4"/>
        <v>2380</v>
      </c>
      <c r="K96" s="28">
        <f t="shared" si="5"/>
        <v>2275</v>
      </c>
    </row>
    <row r="97" spans="1:11" ht="45">
      <c r="A97" s="5" t="s">
        <v>330</v>
      </c>
      <c r="B97" s="6" t="s">
        <v>14</v>
      </c>
      <c r="C97" s="7" t="s">
        <v>331</v>
      </c>
      <c r="D97" s="8" t="s">
        <v>332</v>
      </c>
      <c r="E97" s="8" t="s">
        <v>333</v>
      </c>
      <c r="F97" s="9">
        <v>12</v>
      </c>
      <c r="G97" s="9">
        <v>162</v>
      </c>
      <c r="H97" s="22">
        <v>2100</v>
      </c>
      <c r="I97" s="28">
        <f t="shared" si="3"/>
        <v>1512</v>
      </c>
      <c r="J97" s="28">
        <f t="shared" si="4"/>
        <v>1428</v>
      </c>
      <c r="K97" s="28">
        <f t="shared" si="5"/>
        <v>1365</v>
      </c>
    </row>
    <row r="98" spans="1:11" ht="60">
      <c r="A98" s="5" t="s">
        <v>334</v>
      </c>
      <c r="B98" s="6" t="s">
        <v>14</v>
      </c>
      <c r="C98" s="7" t="s">
        <v>335</v>
      </c>
      <c r="D98" s="8" t="s">
        <v>336</v>
      </c>
      <c r="E98" s="8" t="s">
        <v>337</v>
      </c>
      <c r="F98" s="9">
        <v>6</v>
      </c>
      <c r="G98" s="9">
        <v>101</v>
      </c>
      <c r="H98" s="22">
        <v>3500</v>
      </c>
      <c r="I98" s="28">
        <f t="shared" si="3"/>
        <v>2520</v>
      </c>
      <c r="J98" s="28">
        <f t="shared" si="4"/>
        <v>2380</v>
      </c>
      <c r="K98" s="28">
        <f t="shared" si="5"/>
        <v>2275</v>
      </c>
    </row>
    <row r="99" spans="1:11" ht="30">
      <c r="A99" s="5" t="s">
        <v>338</v>
      </c>
      <c r="B99" s="6" t="s">
        <v>14</v>
      </c>
      <c r="C99" s="7" t="s">
        <v>339</v>
      </c>
      <c r="D99" s="8" t="s">
        <v>340</v>
      </c>
      <c r="E99" s="8" t="s">
        <v>341</v>
      </c>
      <c r="F99" s="9">
        <v>6</v>
      </c>
      <c r="G99" s="9">
        <v>25</v>
      </c>
      <c r="H99" s="22">
        <v>3000</v>
      </c>
      <c r="I99" s="28">
        <f t="shared" si="3"/>
        <v>2160</v>
      </c>
      <c r="J99" s="28">
        <f t="shared" si="4"/>
        <v>2040.0000000000002</v>
      </c>
      <c r="K99" s="28">
        <f t="shared" si="5"/>
        <v>1950</v>
      </c>
    </row>
    <row r="100" spans="1:11" ht="60">
      <c r="A100" s="5" t="s">
        <v>342</v>
      </c>
      <c r="B100" s="6" t="s">
        <v>14</v>
      </c>
      <c r="C100" s="7" t="s">
        <v>343</v>
      </c>
      <c r="D100" s="8" t="s">
        <v>344</v>
      </c>
      <c r="E100" s="8" t="s">
        <v>345</v>
      </c>
      <c r="F100" s="9">
        <v>10</v>
      </c>
      <c r="G100" s="9">
        <v>167</v>
      </c>
      <c r="H100" s="22">
        <v>3300</v>
      </c>
      <c r="I100" s="28">
        <f t="shared" si="3"/>
        <v>2376</v>
      </c>
      <c r="J100" s="28">
        <f t="shared" si="4"/>
        <v>2244</v>
      </c>
      <c r="K100" s="28">
        <f t="shared" si="5"/>
        <v>2145</v>
      </c>
    </row>
    <row r="101" spans="1:11" ht="30">
      <c r="A101" s="5" t="s">
        <v>346</v>
      </c>
      <c r="B101" s="6" t="s">
        <v>14</v>
      </c>
      <c r="C101" s="7" t="s">
        <v>347</v>
      </c>
      <c r="D101" s="8" t="s">
        <v>348</v>
      </c>
      <c r="E101" s="8" t="s">
        <v>349</v>
      </c>
      <c r="F101" s="9">
        <v>6</v>
      </c>
      <c r="G101" s="9">
        <v>36</v>
      </c>
      <c r="H101" s="22">
        <v>2500</v>
      </c>
      <c r="I101" s="28">
        <f t="shared" si="3"/>
        <v>1800</v>
      </c>
      <c r="J101" s="28">
        <f t="shared" si="4"/>
        <v>1700.0000000000002</v>
      </c>
      <c r="K101" s="28">
        <f t="shared" si="5"/>
        <v>1625</v>
      </c>
    </row>
    <row r="102" spans="1:11" ht="30">
      <c r="A102" s="5" t="s">
        <v>350</v>
      </c>
      <c r="B102" s="6" t="s">
        <v>14</v>
      </c>
      <c r="C102" s="7" t="s">
        <v>351</v>
      </c>
      <c r="D102" s="8" t="s">
        <v>352</v>
      </c>
      <c r="E102" s="8" t="s">
        <v>353</v>
      </c>
      <c r="F102" s="9">
        <v>6</v>
      </c>
      <c r="G102" s="9">
        <v>30</v>
      </c>
      <c r="H102" s="22">
        <v>3000</v>
      </c>
      <c r="I102" s="28">
        <f t="shared" si="3"/>
        <v>2160</v>
      </c>
      <c r="J102" s="28">
        <f t="shared" si="4"/>
        <v>2040.0000000000002</v>
      </c>
      <c r="K102" s="28">
        <f t="shared" si="5"/>
        <v>1950</v>
      </c>
    </row>
    <row r="103" spans="1:11">
      <c r="A103" s="29" t="s">
        <v>354</v>
      </c>
      <c r="B103" s="29"/>
      <c r="C103" s="29"/>
      <c r="D103" s="29"/>
      <c r="E103" s="4"/>
      <c r="F103" s="4"/>
      <c r="G103" s="4"/>
      <c r="H103" s="23"/>
      <c r="I103" s="28">
        <f t="shared" si="3"/>
        <v>0</v>
      </c>
      <c r="J103" s="28">
        <f t="shared" si="4"/>
        <v>0</v>
      </c>
      <c r="K103" s="28">
        <f t="shared" si="5"/>
        <v>0</v>
      </c>
    </row>
    <row r="104" spans="1:11" ht="150">
      <c r="A104" s="5" t="s">
        <v>355</v>
      </c>
      <c r="B104" s="6" t="s">
        <v>14</v>
      </c>
      <c r="C104" s="7" t="s">
        <v>356</v>
      </c>
      <c r="D104" s="8" t="s">
        <v>357</v>
      </c>
      <c r="E104" s="8" t="s">
        <v>358</v>
      </c>
      <c r="F104" s="9">
        <v>50</v>
      </c>
      <c r="G104" s="9">
        <v>213</v>
      </c>
      <c r="H104" s="22">
        <v>401</v>
      </c>
      <c r="I104" s="28">
        <f t="shared" si="3"/>
        <v>288.71999999999997</v>
      </c>
      <c r="J104" s="28">
        <f t="shared" si="4"/>
        <v>272.68</v>
      </c>
      <c r="K104" s="28">
        <f t="shared" si="5"/>
        <v>260.65000000000003</v>
      </c>
    </row>
    <row r="105" spans="1:11" ht="90">
      <c r="A105" s="5" t="s">
        <v>359</v>
      </c>
      <c r="B105" s="6" t="s">
        <v>14</v>
      </c>
      <c r="C105" s="7" t="s">
        <v>360</v>
      </c>
      <c r="D105" s="8" t="s">
        <v>361</v>
      </c>
      <c r="E105" s="8" t="s">
        <v>362</v>
      </c>
      <c r="F105" s="9">
        <v>50</v>
      </c>
      <c r="G105" s="9">
        <v>59</v>
      </c>
      <c r="H105" s="22">
        <v>385</v>
      </c>
      <c r="I105" s="28">
        <f t="shared" si="3"/>
        <v>277.2</v>
      </c>
      <c r="J105" s="28">
        <f t="shared" si="4"/>
        <v>261.8</v>
      </c>
      <c r="K105" s="28">
        <f t="shared" si="5"/>
        <v>250.25</v>
      </c>
    </row>
    <row r="106" spans="1:11" ht="45">
      <c r="A106" s="5" t="s">
        <v>363</v>
      </c>
      <c r="B106" s="6" t="s">
        <v>14</v>
      </c>
      <c r="C106" s="7" t="s">
        <v>364</v>
      </c>
      <c r="D106" s="8" t="s">
        <v>365</v>
      </c>
      <c r="E106" s="8" t="s">
        <v>366</v>
      </c>
      <c r="F106" s="9">
        <v>50</v>
      </c>
      <c r="G106" s="9">
        <v>210</v>
      </c>
      <c r="H106" s="22">
        <v>600</v>
      </c>
      <c r="I106" s="28">
        <f t="shared" si="3"/>
        <v>432</v>
      </c>
      <c r="J106" s="28">
        <f t="shared" si="4"/>
        <v>408.00000000000006</v>
      </c>
      <c r="K106" s="28">
        <f t="shared" si="5"/>
        <v>390</v>
      </c>
    </row>
    <row r="107" spans="1:11" ht="75">
      <c r="A107" s="5" t="s">
        <v>367</v>
      </c>
      <c r="B107" s="6" t="s">
        <v>14</v>
      </c>
      <c r="C107" s="7" t="s">
        <v>368</v>
      </c>
      <c r="D107" s="8" t="s">
        <v>369</v>
      </c>
      <c r="E107" s="8" t="s">
        <v>370</v>
      </c>
      <c r="F107" s="9">
        <v>26</v>
      </c>
      <c r="G107" s="9">
        <v>80</v>
      </c>
      <c r="H107" s="22">
        <v>532</v>
      </c>
      <c r="I107" s="28">
        <f t="shared" si="3"/>
        <v>383.03999999999996</v>
      </c>
      <c r="J107" s="28">
        <f t="shared" si="4"/>
        <v>361.76000000000005</v>
      </c>
      <c r="K107" s="28">
        <f t="shared" si="5"/>
        <v>345.8</v>
      </c>
    </row>
    <row r="108" spans="1:11" ht="180">
      <c r="A108" s="5" t="s">
        <v>371</v>
      </c>
      <c r="B108" s="6" t="s">
        <v>14</v>
      </c>
      <c r="C108" s="7" t="s">
        <v>372</v>
      </c>
      <c r="D108" s="8" t="s">
        <v>373</v>
      </c>
      <c r="E108" s="8" t="s">
        <v>374</v>
      </c>
      <c r="F108" s="9">
        <v>50</v>
      </c>
      <c r="G108" s="9">
        <v>128</v>
      </c>
      <c r="H108" s="22">
        <v>700</v>
      </c>
      <c r="I108" s="28">
        <f t="shared" si="3"/>
        <v>504</v>
      </c>
      <c r="J108" s="28">
        <f t="shared" si="4"/>
        <v>476.00000000000006</v>
      </c>
      <c r="K108" s="28">
        <f t="shared" si="5"/>
        <v>455</v>
      </c>
    </row>
    <row r="109" spans="1:11" ht="45">
      <c r="A109" s="5" t="s">
        <v>375</v>
      </c>
      <c r="B109" s="6" t="s">
        <v>14</v>
      </c>
      <c r="C109" s="7" t="s">
        <v>376</v>
      </c>
      <c r="D109" s="8" t="s">
        <v>377</v>
      </c>
      <c r="E109" s="8" t="s">
        <v>378</v>
      </c>
      <c r="F109" s="9">
        <v>50</v>
      </c>
      <c r="G109" s="9">
        <v>5481</v>
      </c>
      <c r="H109" s="22">
        <v>303</v>
      </c>
      <c r="I109" s="28">
        <f t="shared" si="3"/>
        <v>218.16</v>
      </c>
      <c r="J109" s="28">
        <f t="shared" si="4"/>
        <v>206.04000000000002</v>
      </c>
      <c r="K109" s="28">
        <f t="shared" si="5"/>
        <v>196.95000000000002</v>
      </c>
    </row>
    <row r="110" spans="1:11" ht="60">
      <c r="A110" s="5" t="s">
        <v>379</v>
      </c>
      <c r="B110" s="6" t="s">
        <v>14</v>
      </c>
      <c r="C110" s="7" t="s">
        <v>380</v>
      </c>
      <c r="D110" s="8" t="s">
        <v>381</v>
      </c>
      <c r="E110" s="8" t="s">
        <v>382</v>
      </c>
      <c r="F110" s="9">
        <v>50</v>
      </c>
      <c r="G110" s="9">
        <v>781</v>
      </c>
      <c r="H110" s="22">
        <v>393</v>
      </c>
      <c r="I110" s="28">
        <f t="shared" si="3"/>
        <v>282.95999999999998</v>
      </c>
      <c r="J110" s="28">
        <f t="shared" si="4"/>
        <v>267.24</v>
      </c>
      <c r="K110" s="28">
        <f t="shared" si="5"/>
        <v>255.45000000000002</v>
      </c>
    </row>
    <row r="111" spans="1:11" ht="90">
      <c r="A111" s="5" t="s">
        <v>383</v>
      </c>
      <c r="B111" s="6" t="s">
        <v>14</v>
      </c>
      <c r="C111" s="7" t="s">
        <v>384</v>
      </c>
      <c r="D111" s="8" t="s">
        <v>385</v>
      </c>
      <c r="E111" s="8" t="s">
        <v>386</v>
      </c>
      <c r="F111" s="9">
        <v>30</v>
      </c>
      <c r="G111" s="9">
        <v>140</v>
      </c>
      <c r="H111" s="22">
        <v>1100</v>
      </c>
      <c r="I111" s="28">
        <f t="shared" si="3"/>
        <v>792</v>
      </c>
      <c r="J111" s="28">
        <f t="shared" si="4"/>
        <v>748</v>
      </c>
      <c r="K111" s="28">
        <f t="shared" si="5"/>
        <v>715</v>
      </c>
    </row>
    <row r="112" spans="1:11" ht="45">
      <c r="A112" s="5" t="s">
        <v>387</v>
      </c>
      <c r="B112" s="6" t="s">
        <v>14</v>
      </c>
      <c r="C112" s="7" t="s">
        <v>388</v>
      </c>
      <c r="D112" s="8" t="s">
        <v>389</v>
      </c>
      <c r="E112" s="8" t="s">
        <v>390</v>
      </c>
      <c r="F112" s="9">
        <v>50</v>
      </c>
      <c r="G112" s="9">
        <v>355</v>
      </c>
      <c r="H112" s="22">
        <v>410</v>
      </c>
      <c r="I112" s="28">
        <f t="shared" si="3"/>
        <v>295.2</v>
      </c>
      <c r="J112" s="28">
        <f t="shared" si="4"/>
        <v>278.8</v>
      </c>
      <c r="K112" s="28">
        <f t="shared" si="5"/>
        <v>266.5</v>
      </c>
    </row>
    <row r="113" spans="1:11" ht="45">
      <c r="A113" s="5" t="s">
        <v>391</v>
      </c>
      <c r="B113" s="6" t="s">
        <v>14</v>
      </c>
      <c r="C113" s="7" t="s">
        <v>392</v>
      </c>
      <c r="D113" s="8" t="s">
        <v>393</v>
      </c>
      <c r="E113" s="8" t="s">
        <v>394</v>
      </c>
      <c r="F113" s="9">
        <v>40</v>
      </c>
      <c r="G113" s="9">
        <v>24</v>
      </c>
      <c r="H113" s="22">
        <v>172</v>
      </c>
      <c r="I113" s="28">
        <f t="shared" si="3"/>
        <v>123.83999999999999</v>
      </c>
      <c r="J113" s="28">
        <f t="shared" si="4"/>
        <v>116.96000000000001</v>
      </c>
      <c r="K113" s="28">
        <f t="shared" si="5"/>
        <v>111.8</v>
      </c>
    </row>
    <row r="114" spans="1:11" ht="105">
      <c r="A114" s="5" t="s">
        <v>395</v>
      </c>
      <c r="B114" s="6" t="s">
        <v>14</v>
      </c>
      <c r="C114" s="7" t="s">
        <v>396</v>
      </c>
      <c r="D114" s="8" t="s">
        <v>397</v>
      </c>
      <c r="E114" s="8" t="s">
        <v>398</v>
      </c>
      <c r="F114" s="9">
        <v>50</v>
      </c>
      <c r="G114" s="9">
        <v>65</v>
      </c>
      <c r="H114" s="22">
        <v>750</v>
      </c>
      <c r="I114" s="28">
        <f t="shared" si="3"/>
        <v>540</v>
      </c>
      <c r="J114" s="28">
        <f t="shared" si="4"/>
        <v>510.00000000000006</v>
      </c>
      <c r="K114" s="28">
        <f t="shared" si="5"/>
        <v>487.5</v>
      </c>
    </row>
    <row r="115" spans="1:11" ht="45">
      <c r="A115" s="5" t="s">
        <v>399</v>
      </c>
      <c r="B115" s="6" t="s">
        <v>14</v>
      </c>
      <c r="C115" s="7" t="s">
        <v>400</v>
      </c>
      <c r="D115" s="8" t="s">
        <v>401</v>
      </c>
      <c r="E115" s="8" t="s">
        <v>402</v>
      </c>
      <c r="F115" s="9">
        <v>48</v>
      </c>
      <c r="G115" s="9">
        <v>408</v>
      </c>
      <c r="H115" s="22">
        <v>508</v>
      </c>
      <c r="I115" s="28">
        <f t="shared" si="3"/>
        <v>365.76</v>
      </c>
      <c r="J115" s="28">
        <f t="shared" si="4"/>
        <v>345.44</v>
      </c>
      <c r="K115" s="28">
        <f t="shared" si="5"/>
        <v>330.2</v>
      </c>
    </row>
    <row r="116" spans="1:11" ht="45">
      <c r="A116" s="5" t="s">
        <v>403</v>
      </c>
      <c r="B116" s="6" t="s">
        <v>14</v>
      </c>
      <c r="C116" s="7" t="s">
        <v>404</v>
      </c>
      <c r="D116" s="8" t="s">
        <v>405</v>
      </c>
      <c r="E116" s="8" t="s">
        <v>406</v>
      </c>
      <c r="F116" s="9">
        <v>50</v>
      </c>
      <c r="G116" s="9">
        <v>90</v>
      </c>
      <c r="H116" s="22">
        <v>800</v>
      </c>
      <c r="I116" s="28">
        <f t="shared" si="3"/>
        <v>576</v>
      </c>
      <c r="J116" s="28">
        <f t="shared" si="4"/>
        <v>544</v>
      </c>
      <c r="K116" s="28">
        <f t="shared" si="5"/>
        <v>520</v>
      </c>
    </row>
    <row r="117" spans="1:11" ht="90">
      <c r="A117" s="5" t="s">
        <v>407</v>
      </c>
      <c r="B117" s="6" t="s">
        <v>14</v>
      </c>
      <c r="C117" s="7" t="s">
        <v>408</v>
      </c>
      <c r="D117" s="8" t="s">
        <v>409</v>
      </c>
      <c r="E117" s="8" t="s">
        <v>410</v>
      </c>
      <c r="F117" s="9">
        <v>50</v>
      </c>
      <c r="G117" s="9">
        <v>316</v>
      </c>
      <c r="H117" s="22">
        <v>700</v>
      </c>
      <c r="I117" s="28">
        <f t="shared" si="3"/>
        <v>504</v>
      </c>
      <c r="J117" s="28">
        <f t="shared" si="4"/>
        <v>476.00000000000006</v>
      </c>
      <c r="K117" s="28">
        <f t="shared" si="5"/>
        <v>455</v>
      </c>
    </row>
    <row r="118" spans="1:11" ht="120">
      <c r="A118" s="5" t="s">
        <v>411</v>
      </c>
      <c r="B118" s="6" t="s">
        <v>14</v>
      </c>
      <c r="C118" s="7" t="s">
        <v>412</v>
      </c>
      <c r="D118" s="8" t="s">
        <v>413</v>
      </c>
      <c r="E118" s="8" t="s">
        <v>414</v>
      </c>
      <c r="F118" s="9">
        <v>50</v>
      </c>
      <c r="G118" s="9">
        <v>16</v>
      </c>
      <c r="H118" s="22">
        <v>360</v>
      </c>
      <c r="I118" s="28">
        <f t="shared" si="3"/>
        <v>259.2</v>
      </c>
      <c r="J118" s="28">
        <f t="shared" si="4"/>
        <v>244.8</v>
      </c>
      <c r="K118" s="28">
        <f t="shared" si="5"/>
        <v>234</v>
      </c>
    </row>
    <row r="119" spans="1:11" ht="135">
      <c r="A119" s="5" t="s">
        <v>415</v>
      </c>
      <c r="B119" s="6" t="s">
        <v>14</v>
      </c>
      <c r="C119" s="7" t="s">
        <v>416</v>
      </c>
      <c r="D119" s="8" t="s">
        <v>417</v>
      </c>
      <c r="E119" s="8" t="s">
        <v>418</v>
      </c>
      <c r="F119" s="9">
        <v>50</v>
      </c>
      <c r="G119" s="9">
        <v>20</v>
      </c>
      <c r="H119" s="22">
        <v>336</v>
      </c>
      <c r="I119" s="28">
        <f t="shared" si="3"/>
        <v>241.92</v>
      </c>
      <c r="J119" s="28">
        <f t="shared" si="4"/>
        <v>228.48000000000002</v>
      </c>
      <c r="K119" s="28">
        <f t="shared" si="5"/>
        <v>218.4</v>
      </c>
    </row>
    <row r="120" spans="1:11" ht="150">
      <c r="A120" s="5" t="s">
        <v>419</v>
      </c>
      <c r="B120" s="6" t="s">
        <v>14</v>
      </c>
      <c r="C120" s="7" t="s">
        <v>420</v>
      </c>
      <c r="D120" s="8" t="s">
        <v>421</v>
      </c>
      <c r="E120" s="8" t="s">
        <v>422</v>
      </c>
      <c r="F120" s="9">
        <v>50</v>
      </c>
      <c r="G120" s="9">
        <v>89</v>
      </c>
      <c r="H120" s="22">
        <v>573</v>
      </c>
      <c r="I120" s="28">
        <f t="shared" si="3"/>
        <v>412.56</v>
      </c>
      <c r="J120" s="28">
        <f t="shared" si="4"/>
        <v>389.64000000000004</v>
      </c>
      <c r="K120" s="28">
        <f t="shared" si="5"/>
        <v>372.45</v>
      </c>
    </row>
    <row r="121" spans="1:11" ht="60">
      <c r="A121" s="5" t="s">
        <v>423</v>
      </c>
      <c r="B121" s="6" t="s">
        <v>14</v>
      </c>
      <c r="C121" s="7" t="s">
        <v>424</v>
      </c>
      <c r="D121" s="8" t="s">
        <v>425</v>
      </c>
      <c r="E121" s="8" t="s">
        <v>426</v>
      </c>
      <c r="F121" s="9">
        <v>50</v>
      </c>
      <c r="G121" s="9">
        <v>125</v>
      </c>
      <c r="H121" s="22">
        <v>380</v>
      </c>
      <c r="I121" s="28">
        <f t="shared" si="3"/>
        <v>273.59999999999997</v>
      </c>
      <c r="J121" s="28">
        <f t="shared" si="4"/>
        <v>258.40000000000003</v>
      </c>
      <c r="K121" s="28">
        <f t="shared" si="5"/>
        <v>247</v>
      </c>
    </row>
    <row r="122" spans="1:11" ht="30">
      <c r="A122" s="5" t="s">
        <v>427</v>
      </c>
      <c r="B122" s="6" t="s">
        <v>14</v>
      </c>
      <c r="C122" s="7" t="s">
        <v>428</v>
      </c>
      <c r="D122" s="8" t="s">
        <v>429</v>
      </c>
      <c r="E122" s="8" t="s">
        <v>430</v>
      </c>
      <c r="F122" s="9">
        <v>50</v>
      </c>
      <c r="G122" s="9">
        <v>202</v>
      </c>
      <c r="H122" s="22">
        <v>491</v>
      </c>
      <c r="I122" s="28">
        <f t="shared" si="3"/>
        <v>353.52</v>
      </c>
      <c r="J122" s="28">
        <f t="shared" si="4"/>
        <v>333.88000000000005</v>
      </c>
      <c r="K122" s="28">
        <f t="shared" si="5"/>
        <v>319.15000000000003</v>
      </c>
    </row>
    <row r="123" spans="1:11">
      <c r="A123" s="29" t="s">
        <v>431</v>
      </c>
      <c r="B123" s="29"/>
      <c r="C123" s="29"/>
      <c r="D123" s="29"/>
      <c r="E123" s="4"/>
      <c r="F123" s="4"/>
      <c r="G123" s="4"/>
      <c r="H123" s="23"/>
      <c r="I123" s="28">
        <f t="shared" si="3"/>
        <v>0</v>
      </c>
      <c r="J123" s="28">
        <f t="shared" si="4"/>
        <v>0</v>
      </c>
      <c r="K123" s="28">
        <f t="shared" si="5"/>
        <v>0</v>
      </c>
    </row>
    <row r="124" spans="1:11" ht="30">
      <c r="A124" s="5" t="s">
        <v>432</v>
      </c>
      <c r="B124" s="6" t="s">
        <v>14</v>
      </c>
      <c r="C124" s="7" t="s">
        <v>433</v>
      </c>
      <c r="D124" s="8"/>
      <c r="E124" s="8" t="s">
        <v>434</v>
      </c>
      <c r="F124" s="9">
        <v>50</v>
      </c>
      <c r="G124" s="9">
        <v>23</v>
      </c>
      <c r="H124" s="22">
        <v>1335</v>
      </c>
      <c r="I124" s="28">
        <f t="shared" si="3"/>
        <v>961.19999999999993</v>
      </c>
      <c r="J124" s="28">
        <f t="shared" si="4"/>
        <v>907.80000000000007</v>
      </c>
      <c r="K124" s="28">
        <f t="shared" si="5"/>
        <v>867.75</v>
      </c>
    </row>
    <row r="125" spans="1:11" ht="30">
      <c r="A125" s="5" t="s">
        <v>435</v>
      </c>
      <c r="B125" s="6" t="s">
        <v>14</v>
      </c>
      <c r="C125" s="7" t="s">
        <v>436</v>
      </c>
      <c r="D125" s="8"/>
      <c r="E125" s="8" t="s">
        <v>437</v>
      </c>
      <c r="F125" s="9">
        <v>50</v>
      </c>
      <c r="G125" s="9">
        <v>49</v>
      </c>
      <c r="H125" s="22">
        <v>1400</v>
      </c>
      <c r="I125" s="28">
        <f t="shared" si="3"/>
        <v>1008</v>
      </c>
      <c r="J125" s="28">
        <f t="shared" si="4"/>
        <v>952.00000000000011</v>
      </c>
      <c r="K125" s="28">
        <f t="shared" si="5"/>
        <v>910</v>
      </c>
    </row>
    <row r="126" spans="1:11">
      <c r="A126" s="29" t="s">
        <v>438</v>
      </c>
      <c r="B126" s="29"/>
      <c r="C126" s="29"/>
      <c r="D126" s="29"/>
      <c r="E126" s="4"/>
      <c r="F126" s="4"/>
      <c r="G126" s="4"/>
      <c r="H126" s="23"/>
      <c r="I126" s="28">
        <f t="shared" si="3"/>
        <v>0</v>
      </c>
      <c r="J126" s="28">
        <f t="shared" si="4"/>
        <v>0</v>
      </c>
      <c r="K126" s="28">
        <f t="shared" si="5"/>
        <v>0</v>
      </c>
    </row>
    <row r="127" spans="1:11" ht="75">
      <c r="A127" s="5" t="s">
        <v>439</v>
      </c>
      <c r="B127" s="6" t="s">
        <v>14</v>
      </c>
      <c r="C127" s="7" t="s">
        <v>440</v>
      </c>
      <c r="D127" s="8" t="s">
        <v>441</v>
      </c>
      <c r="E127" s="8" t="s">
        <v>442</v>
      </c>
      <c r="F127" s="9">
        <v>20</v>
      </c>
      <c r="G127" s="9">
        <v>93</v>
      </c>
      <c r="H127" s="22">
        <v>1065</v>
      </c>
      <c r="I127" s="28">
        <f t="shared" si="3"/>
        <v>766.8</v>
      </c>
      <c r="J127" s="28">
        <f t="shared" si="4"/>
        <v>724.2</v>
      </c>
      <c r="K127" s="28">
        <f t="shared" si="5"/>
        <v>692.25</v>
      </c>
    </row>
    <row r="128" spans="1:11" ht="45">
      <c r="A128" s="5" t="s">
        <v>443</v>
      </c>
      <c r="B128" s="6" t="s">
        <v>14</v>
      </c>
      <c r="C128" s="7" t="s">
        <v>444</v>
      </c>
      <c r="D128" s="8" t="s">
        <v>445</v>
      </c>
      <c r="E128" s="8" t="s">
        <v>446</v>
      </c>
      <c r="F128" s="9">
        <v>50</v>
      </c>
      <c r="G128" s="9">
        <v>96</v>
      </c>
      <c r="H128" s="22">
        <v>705</v>
      </c>
      <c r="I128" s="28">
        <f t="shared" si="3"/>
        <v>507.59999999999997</v>
      </c>
      <c r="J128" s="28">
        <f t="shared" si="4"/>
        <v>479.40000000000003</v>
      </c>
      <c r="K128" s="28">
        <f t="shared" si="5"/>
        <v>458.25</v>
      </c>
    </row>
    <row r="129" spans="1:11" ht="45">
      <c r="A129" s="5" t="s">
        <v>447</v>
      </c>
      <c r="B129" s="6" t="s">
        <v>14</v>
      </c>
      <c r="C129" s="7" t="s">
        <v>448</v>
      </c>
      <c r="D129" s="8" t="s">
        <v>449</v>
      </c>
      <c r="E129" s="8" t="s">
        <v>450</v>
      </c>
      <c r="F129" s="9">
        <v>50</v>
      </c>
      <c r="G129" s="9">
        <v>267</v>
      </c>
      <c r="H129" s="22">
        <v>303</v>
      </c>
      <c r="I129" s="28">
        <f t="shared" si="3"/>
        <v>218.16</v>
      </c>
      <c r="J129" s="28">
        <f t="shared" si="4"/>
        <v>206.04000000000002</v>
      </c>
      <c r="K129" s="28">
        <f t="shared" si="5"/>
        <v>196.95000000000002</v>
      </c>
    </row>
    <row r="130" spans="1:11" ht="30">
      <c r="A130" s="5" t="s">
        <v>451</v>
      </c>
      <c r="B130" s="6" t="s">
        <v>14</v>
      </c>
      <c r="C130" s="7" t="s">
        <v>452</v>
      </c>
      <c r="D130" s="8" t="s">
        <v>453</v>
      </c>
      <c r="E130" s="8" t="s">
        <v>454</v>
      </c>
      <c r="F130" s="9">
        <v>20</v>
      </c>
      <c r="G130" s="9">
        <v>74</v>
      </c>
      <c r="H130" s="22">
        <v>950</v>
      </c>
      <c r="I130" s="28">
        <f t="shared" si="3"/>
        <v>684</v>
      </c>
      <c r="J130" s="28">
        <f t="shared" si="4"/>
        <v>646</v>
      </c>
      <c r="K130" s="28">
        <f t="shared" si="5"/>
        <v>617.5</v>
      </c>
    </row>
    <row r="131" spans="1:11" ht="45">
      <c r="A131" s="5" t="s">
        <v>455</v>
      </c>
      <c r="B131" s="6" t="s">
        <v>14</v>
      </c>
      <c r="C131" s="7" t="s">
        <v>456</v>
      </c>
      <c r="D131" s="8" t="s">
        <v>457</v>
      </c>
      <c r="E131" s="8" t="s">
        <v>458</v>
      </c>
      <c r="F131" s="9">
        <v>16</v>
      </c>
      <c r="G131" s="9">
        <v>186</v>
      </c>
      <c r="H131" s="22">
        <v>1400</v>
      </c>
      <c r="I131" s="28">
        <f t="shared" si="3"/>
        <v>1008</v>
      </c>
      <c r="J131" s="28">
        <f t="shared" si="4"/>
        <v>952.00000000000011</v>
      </c>
      <c r="K131" s="28">
        <f t="shared" si="5"/>
        <v>910</v>
      </c>
    </row>
    <row r="132" spans="1:11" ht="45">
      <c r="A132" s="5" t="s">
        <v>459</v>
      </c>
      <c r="B132" s="6" t="s">
        <v>14</v>
      </c>
      <c r="C132" s="7" t="s">
        <v>460</v>
      </c>
      <c r="D132" s="8" t="s">
        <v>461</v>
      </c>
      <c r="E132" s="8" t="s">
        <v>462</v>
      </c>
      <c r="F132" s="9">
        <v>50</v>
      </c>
      <c r="G132" s="9">
        <v>748</v>
      </c>
      <c r="H132" s="22">
        <v>557</v>
      </c>
      <c r="I132" s="28">
        <f t="shared" si="3"/>
        <v>401.03999999999996</v>
      </c>
      <c r="J132" s="28">
        <f t="shared" si="4"/>
        <v>378.76000000000005</v>
      </c>
      <c r="K132" s="28">
        <f t="shared" si="5"/>
        <v>362.05</v>
      </c>
    </row>
    <row r="133" spans="1:11" ht="45">
      <c r="A133" s="5" t="s">
        <v>463</v>
      </c>
      <c r="B133" s="6" t="s">
        <v>14</v>
      </c>
      <c r="C133" s="7" t="s">
        <v>464</v>
      </c>
      <c r="D133" s="8" t="s">
        <v>465</v>
      </c>
      <c r="E133" s="8" t="s">
        <v>466</v>
      </c>
      <c r="F133" s="9">
        <v>25</v>
      </c>
      <c r="G133" s="9">
        <v>274</v>
      </c>
      <c r="H133" s="22">
        <v>900</v>
      </c>
      <c r="I133" s="28">
        <f t="shared" si="3"/>
        <v>648</v>
      </c>
      <c r="J133" s="28">
        <f t="shared" si="4"/>
        <v>612</v>
      </c>
      <c r="K133" s="28">
        <f t="shared" si="5"/>
        <v>585</v>
      </c>
    </row>
    <row r="134" spans="1:11">
      <c r="A134" s="5" t="s">
        <v>467</v>
      </c>
      <c r="B134" s="6" t="s">
        <v>14</v>
      </c>
      <c r="C134" s="7" t="s">
        <v>468</v>
      </c>
      <c r="D134" s="8" t="s">
        <v>469</v>
      </c>
      <c r="E134" s="8" t="s">
        <v>470</v>
      </c>
      <c r="F134" s="9">
        <v>10</v>
      </c>
      <c r="G134" s="9">
        <v>12</v>
      </c>
      <c r="H134" s="22">
        <v>925</v>
      </c>
      <c r="I134" s="28">
        <f t="shared" si="3"/>
        <v>666</v>
      </c>
      <c r="J134" s="28">
        <f t="shared" si="4"/>
        <v>629</v>
      </c>
      <c r="K134" s="28">
        <f t="shared" si="5"/>
        <v>601.25</v>
      </c>
    </row>
    <row r="135" spans="1:11" ht="30">
      <c r="A135" s="5" t="s">
        <v>471</v>
      </c>
      <c r="B135" s="6" t="s">
        <v>14</v>
      </c>
      <c r="C135" s="7" t="s">
        <v>472</v>
      </c>
      <c r="D135" s="8" t="s">
        <v>473</v>
      </c>
      <c r="E135" s="8" t="s">
        <v>474</v>
      </c>
      <c r="F135" s="6"/>
      <c r="G135" s="6">
        <v>88</v>
      </c>
      <c r="H135" s="22">
        <v>2800</v>
      </c>
      <c r="I135" s="28">
        <f t="shared" si="3"/>
        <v>2016</v>
      </c>
      <c r="J135" s="28">
        <f t="shared" si="4"/>
        <v>1904.0000000000002</v>
      </c>
      <c r="K135" s="28">
        <f t="shared" si="5"/>
        <v>1820</v>
      </c>
    </row>
    <row r="136" spans="1:11" ht="30">
      <c r="A136" s="5" t="s">
        <v>475</v>
      </c>
      <c r="B136" s="6" t="s">
        <v>14</v>
      </c>
      <c r="C136" s="7" t="s">
        <v>476</v>
      </c>
      <c r="D136" s="8" t="s">
        <v>477</v>
      </c>
      <c r="E136" s="8" t="s">
        <v>478</v>
      </c>
      <c r="F136" s="9">
        <v>25</v>
      </c>
      <c r="G136" s="9">
        <v>25</v>
      </c>
      <c r="H136" s="22">
        <v>942</v>
      </c>
      <c r="I136" s="28">
        <f t="shared" si="3"/>
        <v>678.24</v>
      </c>
      <c r="J136" s="28">
        <f t="shared" si="4"/>
        <v>640.56000000000006</v>
      </c>
      <c r="K136" s="28">
        <f t="shared" si="5"/>
        <v>612.30000000000007</v>
      </c>
    </row>
    <row r="137" spans="1:11" ht="30">
      <c r="A137" s="5" t="s">
        <v>479</v>
      </c>
      <c r="B137" s="6" t="s">
        <v>14</v>
      </c>
      <c r="C137" s="7" t="s">
        <v>480</v>
      </c>
      <c r="D137" s="8" t="s">
        <v>481</v>
      </c>
      <c r="E137" s="8" t="s">
        <v>482</v>
      </c>
      <c r="F137" s="6"/>
      <c r="G137" s="6">
        <v>66</v>
      </c>
      <c r="H137" s="22">
        <v>500</v>
      </c>
      <c r="I137" s="28">
        <f t="shared" si="3"/>
        <v>360</v>
      </c>
      <c r="J137" s="28">
        <f t="shared" si="4"/>
        <v>340</v>
      </c>
      <c r="K137" s="28">
        <f t="shared" si="5"/>
        <v>325</v>
      </c>
    </row>
    <row r="138" spans="1:11" ht="30">
      <c r="A138" s="5" t="s">
        <v>483</v>
      </c>
      <c r="B138" s="6" t="s">
        <v>14</v>
      </c>
      <c r="C138" s="7" t="s">
        <v>484</v>
      </c>
      <c r="D138" s="8" t="s">
        <v>485</v>
      </c>
      <c r="E138" s="8" t="s">
        <v>486</v>
      </c>
      <c r="F138" s="6"/>
      <c r="G138" s="6">
        <v>55</v>
      </c>
      <c r="H138" s="22">
        <v>550</v>
      </c>
      <c r="I138" s="28">
        <f t="shared" si="3"/>
        <v>396</v>
      </c>
      <c r="J138" s="28">
        <f t="shared" si="4"/>
        <v>374</v>
      </c>
      <c r="K138" s="28">
        <f t="shared" si="5"/>
        <v>357.5</v>
      </c>
    </row>
    <row r="139" spans="1:11">
      <c r="A139" s="5" t="s">
        <v>487</v>
      </c>
      <c r="B139" s="6" t="s">
        <v>14</v>
      </c>
      <c r="C139" s="7" t="s">
        <v>488</v>
      </c>
      <c r="D139" s="8" t="s">
        <v>489</v>
      </c>
      <c r="E139" s="8" t="s">
        <v>490</v>
      </c>
      <c r="F139" s="9">
        <v>20</v>
      </c>
      <c r="G139" s="9">
        <v>178</v>
      </c>
      <c r="H139" s="22">
        <v>819</v>
      </c>
      <c r="I139" s="28">
        <f t="shared" ref="I139:I202" si="6">H139*0.72</f>
        <v>589.67999999999995</v>
      </c>
      <c r="J139" s="28">
        <f t="shared" ref="J139:J202" si="7">H139*0.68</f>
        <v>556.92000000000007</v>
      </c>
      <c r="K139" s="28">
        <f t="shared" ref="K139:K202" si="8">H139*0.65</f>
        <v>532.35</v>
      </c>
    </row>
    <row r="140" spans="1:11">
      <c r="A140" s="29" t="s">
        <v>491</v>
      </c>
      <c r="B140" s="29"/>
      <c r="C140" s="29"/>
      <c r="D140" s="29"/>
      <c r="E140" s="4"/>
      <c r="F140" s="4"/>
      <c r="G140" s="4"/>
      <c r="H140" s="23"/>
      <c r="I140" s="28">
        <f t="shared" si="6"/>
        <v>0</v>
      </c>
      <c r="J140" s="28">
        <f t="shared" si="7"/>
        <v>0</v>
      </c>
      <c r="K140" s="28">
        <f t="shared" si="8"/>
        <v>0</v>
      </c>
    </row>
    <row r="141" spans="1:11" ht="30">
      <c r="A141" s="5" t="s">
        <v>492</v>
      </c>
      <c r="B141" s="6" t="s">
        <v>14</v>
      </c>
      <c r="C141" s="7" t="s">
        <v>493</v>
      </c>
      <c r="D141" s="8" t="s">
        <v>494</v>
      </c>
      <c r="E141" s="8" t="s">
        <v>495</v>
      </c>
      <c r="F141" s="9">
        <v>4</v>
      </c>
      <c r="G141" s="9">
        <v>66</v>
      </c>
      <c r="H141" s="22">
        <v>1250</v>
      </c>
      <c r="I141" s="28">
        <f t="shared" si="6"/>
        <v>900</v>
      </c>
      <c r="J141" s="28">
        <f t="shared" si="7"/>
        <v>850.00000000000011</v>
      </c>
      <c r="K141" s="28">
        <f t="shared" si="8"/>
        <v>812.5</v>
      </c>
    </row>
    <row r="142" spans="1:11">
      <c r="A142" s="5" t="s">
        <v>496</v>
      </c>
      <c r="B142" s="6" t="s">
        <v>14</v>
      </c>
      <c r="C142" s="7" t="s">
        <v>497</v>
      </c>
      <c r="D142" s="8" t="s">
        <v>498</v>
      </c>
      <c r="E142" s="8" t="s">
        <v>499</v>
      </c>
      <c r="F142" s="9">
        <v>4</v>
      </c>
      <c r="G142" s="9">
        <v>131</v>
      </c>
      <c r="H142" s="22">
        <v>760</v>
      </c>
      <c r="I142" s="28">
        <f t="shared" si="6"/>
        <v>547.19999999999993</v>
      </c>
      <c r="J142" s="28">
        <f t="shared" si="7"/>
        <v>516.80000000000007</v>
      </c>
      <c r="K142" s="28">
        <f t="shared" si="8"/>
        <v>494</v>
      </c>
    </row>
    <row r="143" spans="1:11">
      <c r="A143" s="29" t="s">
        <v>500</v>
      </c>
      <c r="B143" s="29"/>
      <c r="C143" s="29"/>
      <c r="D143" s="29"/>
      <c r="E143" s="4"/>
      <c r="F143" s="4"/>
      <c r="G143" s="4"/>
      <c r="H143" s="23"/>
      <c r="I143" s="28">
        <f t="shared" si="6"/>
        <v>0</v>
      </c>
      <c r="J143" s="28">
        <f t="shared" si="7"/>
        <v>0</v>
      </c>
      <c r="K143" s="28">
        <f t="shared" si="8"/>
        <v>0</v>
      </c>
    </row>
    <row r="144" spans="1:11" ht="30">
      <c r="A144" s="5" t="s">
        <v>501</v>
      </c>
      <c r="B144" s="6" t="s">
        <v>14</v>
      </c>
      <c r="C144" s="7" t="s">
        <v>502</v>
      </c>
      <c r="D144" s="8" t="s">
        <v>503</v>
      </c>
      <c r="E144" s="8" t="s">
        <v>504</v>
      </c>
      <c r="F144" s="9">
        <v>2</v>
      </c>
      <c r="G144" s="9">
        <v>47</v>
      </c>
      <c r="H144" s="22">
        <v>5733</v>
      </c>
      <c r="I144" s="28">
        <f t="shared" si="6"/>
        <v>4127.76</v>
      </c>
      <c r="J144" s="28">
        <f t="shared" si="7"/>
        <v>3898.44</v>
      </c>
      <c r="K144" s="28">
        <f t="shared" si="8"/>
        <v>3726.4500000000003</v>
      </c>
    </row>
    <row r="145" spans="1:11" ht="45">
      <c r="A145" s="5" t="s">
        <v>506</v>
      </c>
      <c r="B145" s="6" t="s">
        <v>14</v>
      </c>
      <c r="C145" s="7" t="s">
        <v>507</v>
      </c>
      <c r="D145" s="8" t="s">
        <v>508</v>
      </c>
      <c r="E145" s="8" t="s">
        <v>509</v>
      </c>
      <c r="F145" s="9">
        <v>10</v>
      </c>
      <c r="G145" s="9">
        <v>782</v>
      </c>
      <c r="H145" s="22">
        <v>800</v>
      </c>
      <c r="I145" s="28">
        <f t="shared" si="6"/>
        <v>576</v>
      </c>
      <c r="J145" s="28">
        <f t="shared" si="7"/>
        <v>544</v>
      </c>
      <c r="K145" s="28">
        <f t="shared" si="8"/>
        <v>520</v>
      </c>
    </row>
    <row r="146" spans="1:11" ht="30">
      <c r="A146" s="5" t="s">
        <v>510</v>
      </c>
      <c r="B146" s="6" t="s">
        <v>14</v>
      </c>
      <c r="C146" s="7" t="s">
        <v>511</v>
      </c>
      <c r="D146" s="8" t="s">
        <v>512</v>
      </c>
      <c r="E146" s="8" t="s">
        <v>513</v>
      </c>
      <c r="F146" s="9">
        <v>10</v>
      </c>
      <c r="G146" s="9">
        <v>313</v>
      </c>
      <c r="H146" s="22">
        <v>1000</v>
      </c>
      <c r="I146" s="28">
        <f t="shared" si="6"/>
        <v>720</v>
      </c>
      <c r="J146" s="28">
        <f t="shared" si="7"/>
        <v>680</v>
      </c>
      <c r="K146" s="28">
        <f t="shared" si="8"/>
        <v>650</v>
      </c>
    </row>
    <row r="147" spans="1:11" ht="30">
      <c r="A147" s="5" t="s">
        <v>514</v>
      </c>
      <c r="B147" s="6" t="s">
        <v>14</v>
      </c>
      <c r="C147" s="7" t="s">
        <v>515</v>
      </c>
      <c r="D147" s="8" t="s">
        <v>516</v>
      </c>
      <c r="E147" s="8" t="s">
        <v>517</v>
      </c>
      <c r="F147" s="9">
        <v>10</v>
      </c>
      <c r="G147" s="9">
        <v>217</v>
      </c>
      <c r="H147" s="22">
        <v>800</v>
      </c>
      <c r="I147" s="28">
        <f t="shared" si="6"/>
        <v>576</v>
      </c>
      <c r="J147" s="28">
        <f t="shared" si="7"/>
        <v>544</v>
      </c>
      <c r="K147" s="28">
        <f t="shared" si="8"/>
        <v>520</v>
      </c>
    </row>
    <row r="148" spans="1:11" ht="30">
      <c r="A148" s="5" t="s">
        <v>518</v>
      </c>
      <c r="B148" s="6" t="s">
        <v>14</v>
      </c>
      <c r="C148" s="7" t="s">
        <v>519</v>
      </c>
      <c r="D148" s="8" t="s">
        <v>520</v>
      </c>
      <c r="E148" s="8" t="s">
        <v>521</v>
      </c>
      <c r="F148" s="9">
        <v>10</v>
      </c>
      <c r="G148" s="9">
        <v>216</v>
      </c>
      <c r="H148" s="22">
        <v>1000</v>
      </c>
      <c r="I148" s="28">
        <f t="shared" si="6"/>
        <v>720</v>
      </c>
      <c r="J148" s="28">
        <f t="shared" si="7"/>
        <v>680</v>
      </c>
      <c r="K148" s="28">
        <f t="shared" si="8"/>
        <v>650</v>
      </c>
    </row>
    <row r="149" spans="1:11" ht="45">
      <c r="A149" s="5" t="s">
        <v>522</v>
      </c>
      <c r="B149" s="6" t="s">
        <v>14</v>
      </c>
      <c r="C149" s="7" t="s">
        <v>523</v>
      </c>
      <c r="D149" s="8" t="s">
        <v>524</v>
      </c>
      <c r="E149" s="8" t="s">
        <v>525</v>
      </c>
      <c r="F149" s="9">
        <v>10</v>
      </c>
      <c r="G149" s="9">
        <v>539</v>
      </c>
      <c r="H149" s="22">
        <v>1000</v>
      </c>
      <c r="I149" s="28">
        <f t="shared" si="6"/>
        <v>720</v>
      </c>
      <c r="J149" s="28">
        <f t="shared" si="7"/>
        <v>680</v>
      </c>
      <c r="K149" s="28">
        <f t="shared" si="8"/>
        <v>650</v>
      </c>
    </row>
    <row r="150" spans="1:11" ht="75">
      <c r="A150" s="5" t="s">
        <v>526</v>
      </c>
      <c r="B150" s="6" t="s">
        <v>14</v>
      </c>
      <c r="C150" s="7" t="s">
        <v>527</v>
      </c>
      <c r="D150" s="8" t="s">
        <v>528</v>
      </c>
      <c r="E150" s="8" t="s">
        <v>529</v>
      </c>
      <c r="F150" s="9">
        <v>10</v>
      </c>
      <c r="G150" s="9">
        <v>936</v>
      </c>
      <c r="H150" s="22">
        <v>1200</v>
      </c>
      <c r="I150" s="28">
        <f t="shared" si="6"/>
        <v>864</v>
      </c>
      <c r="J150" s="28">
        <f t="shared" si="7"/>
        <v>816.00000000000011</v>
      </c>
      <c r="K150" s="28">
        <f t="shared" si="8"/>
        <v>780</v>
      </c>
    </row>
    <row r="151" spans="1:11" ht="30">
      <c r="A151" s="5" t="s">
        <v>530</v>
      </c>
      <c r="B151" s="6" t="s">
        <v>14</v>
      </c>
      <c r="C151" s="7" t="s">
        <v>531</v>
      </c>
      <c r="D151" s="8" t="s">
        <v>532</v>
      </c>
      <c r="E151" s="8" t="s">
        <v>533</v>
      </c>
      <c r="F151" s="9">
        <v>10</v>
      </c>
      <c r="G151" s="9">
        <v>245</v>
      </c>
      <c r="H151" s="22">
        <v>1000</v>
      </c>
      <c r="I151" s="28">
        <f t="shared" si="6"/>
        <v>720</v>
      </c>
      <c r="J151" s="28">
        <f t="shared" si="7"/>
        <v>680</v>
      </c>
      <c r="K151" s="28">
        <f t="shared" si="8"/>
        <v>650</v>
      </c>
    </row>
    <row r="152" spans="1:11" ht="30">
      <c r="A152" s="5" t="s">
        <v>534</v>
      </c>
      <c r="B152" s="6" t="s">
        <v>14</v>
      </c>
      <c r="C152" s="7" t="s">
        <v>535</v>
      </c>
      <c r="D152" s="8" t="s">
        <v>536</v>
      </c>
      <c r="E152" s="8" t="s">
        <v>537</v>
      </c>
      <c r="F152" s="9">
        <v>10</v>
      </c>
      <c r="G152" s="9">
        <v>59</v>
      </c>
      <c r="H152" s="22">
        <v>1073</v>
      </c>
      <c r="I152" s="28">
        <f t="shared" si="6"/>
        <v>772.56</v>
      </c>
      <c r="J152" s="28">
        <f t="shared" si="7"/>
        <v>729.6400000000001</v>
      </c>
      <c r="K152" s="28">
        <f t="shared" si="8"/>
        <v>697.45</v>
      </c>
    </row>
    <row r="153" spans="1:11" ht="30">
      <c r="A153" s="5" t="s">
        <v>538</v>
      </c>
      <c r="B153" s="6" t="s">
        <v>14</v>
      </c>
      <c r="C153" s="7" t="s">
        <v>539</v>
      </c>
      <c r="D153" s="8" t="s">
        <v>540</v>
      </c>
      <c r="E153" s="8" t="s">
        <v>541</v>
      </c>
      <c r="F153" s="9">
        <v>10</v>
      </c>
      <c r="G153" s="9">
        <v>83</v>
      </c>
      <c r="H153" s="22">
        <v>1100</v>
      </c>
      <c r="I153" s="28">
        <f t="shared" si="6"/>
        <v>792</v>
      </c>
      <c r="J153" s="28">
        <f t="shared" si="7"/>
        <v>748</v>
      </c>
      <c r="K153" s="28">
        <f t="shared" si="8"/>
        <v>715</v>
      </c>
    </row>
    <row r="154" spans="1:11" ht="45">
      <c r="A154" s="5" t="s">
        <v>542</v>
      </c>
      <c r="B154" s="6" t="s">
        <v>14</v>
      </c>
      <c r="C154" s="7" t="s">
        <v>543</v>
      </c>
      <c r="D154" s="8" t="s">
        <v>544</v>
      </c>
      <c r="E154" s="8" t="s">
        <v>545</v>
      </c>
      <c r="F154" s="9">
        <v>10</v>
      </c>
      <c r="G154" s="9">
        <v>536</v>
      </c>
      <c r="H154" s="22">
        <v>1200</v>
      </c>
      <c r="I154" s="28">
        <f t="shared" si="6"/>
        <v>864</v>
      </c>
      <c r="J154" s="28">
        <f t="shared" si="7"/>
        <v>816.00000000000011</v>
      </c>
      <c r="K154" s="28">
        <f t="shared" si="8"/>
        <v>780</v>
      </c>
    </row>
    <row r="155" spans="1:11" ht="75">
      <c r="A155" s="5" t="s">
        <v>546</v>
      </c>
      <c r="B155" s="6" t="s">
        <v>14</v>
      </c>
      <c r="C155" s="7" t="s">
        <v>547</v>
      </c>
      <c r="D155" s="8" t="s">
        <v>548</v>
      </c>
      <c r="E155" s="8" t="s">
        <v>549</v>
      </c>
      <c r="F155" s="9">
        <v>10</v>
      </c>
      <c r="G155" s="9">
        <v>676</v>
      </c>
      <c r="H155" s="22">
        <v>1400</v>
      </c>
      <c r="I155" s="28">
        <f t="shared" si="6"/>
        <v>1008</v>
      </c>
      <c r="J155" s="28">
        <f t="shared" si="7"/>
        <v>952.00000000000011</v>
      </c>
      <c r="K155" s="28">
        <f t="shared" si="8"/>
        <v>910</v>
      </c>
    </row>
    <row r="156" spans="1:11" ht="45">
      <c r="A156" s="5" t="s">
        <v>550</v>
      </c>
      <c r="B156" s="6" t="s">
        <v>14</v>
      </c>
      <c r="C156" s="7" t="s">
        <v>551</v>
      </c>
      <c r="D156" s="8" t="s">
        <v>552</v>
      </c>
      <c r="E156" s="8" t="s">
        <v>553</v>
      </c>
      <c r="F156" s="9">
        <v>10</v>
      </c>
      <c r="G156" s="9">
        <v>83</v>
      </c>
      <c r="H156" s="22">
        <v>1100</v>
      </c>
      <c r="I156" s="28">
        <f t="shared" si="6"/>
        <v>792</v>
      </c>
      <c r="J156" s="28">
        <f t="shared" si="7"/>
        <v>748</v>
      </c>
      <c r="K156" s="28">
        <f t="shared" si="8"/>
        <v>715</v>
      </c>
    </row>
    <row r="157" spans="1:11" ht="270">
      <c r="A157" s="5" t="s">
        <v>554</v>
      </c>
      <c r="B157" s="6" t="s">
        <v>14</v>
      </c>
      <c r="C157" s="7" t="s">
        <v>555</v>
      </c>
      <c r="D157" s="8" t="s">
        <v>556</v>
      </c>
      <c r="E157" s="8" t="s">
        <v>557</v>
      </c>
      <c r="F157" s="9">
        <v>10</v>
      </c>
      <c r="G157" s="9">
        <v>187</v>
      </c>
      <c r="H157" s="22">
        <v>1200</v>
      </c>
      <c r="I157" s="28">
        <f t="shared" si="6"/>
        <v>864</v>
      </c>
      <c r="J157" s="28">
        <f t="shared" si="7"/>
        <v>816.00000000000011</v>
      </c>
      <c r="K157" s="28">
        <f t="shared" si="8"/>
        <v>780</v>
      </c>
    </row>
    <row r="158" spans="1:11" ht="30">
      <c r="A158" s="5" t="s">
        <v>558</v>
      </c>
      <c r="B158" s="6" t="s">
        <v>14</v>
      </c>
      <c r="C158" s="7" t="s">
        <v>559</v>
      </c>
      <c r="D158" s="8" t="s">
        <v>560</v>
      </c>
      <c r="E158" s="8" t="s">
        <v>561</v>
      </c>
      <c r="F158" s="9">
        <v>10</v>
      </c>
      <c r="G158" s="9">
        <v>51</v>
      </c>
      <c r="H158" s="22">
        <v>1597</v>
      </c>
      <c r="I158" s="28">
        <f t="shared" si="6"/>
        <v>1149.8399999999999</v>
      </c>
      <c r="J158" s="28">
        <f t="shared" si="7"/>
        <v>1085.96</v>
      </c>
      <c r="K158" s="28">
        <f t="shared" si="8"/>
        <v>1038.05</v>
      </c>
    </row>
    <row r="159" spans="1:11">
      <c r="A159" s="5" t="s">
        <v>562</v>
      </c>
      <c r="B159" s="6" t="s">
        <v>14</v>
      </c>
      <c r="C159" s="7" t="s">
        <v>563</v>
      </c>
      <c r="D159" s="8" t="s">
        <v>564</v>
      </c>
      <c r="E159" s="8" t="s">
        <v>565</v>
      </c>
      <c r="F159" s="9">
        <v>10</v>
      </c>
      <c r="G159" s="9">
        <v>24</v>
      </c>
      <c r="H159" s="22">
        <v>1409</v>
      </c>
      <c r="I159" s="28">
        <f t="shared" si="6"/>
        <v>1014.48</v>
      </c>
      <c r="J159" s="28">
        <f t="shared" si="7"/>
        <v>958.12000000000012</v>
      </c>
      <c r="K159" s="28">
        <f t="shared" si="8"/>
        <v>915.85</v>
      </c>
    </row>
    <row r="160" spans="1:11" ht="60">
      <c r="A160" s="5" t="s">
        <v>566</v>
      </c>
      <c r="B160" s="6" t="s">
        <v>14</v>
      </c>
      <c r="C160" s="7" t="s">
        <v>567</v>
      </c>
      <c r="D160" s="8" t="s">
        <v>568</v>
      </c>
      <c r="E160" s="8" t="s">
        <v>569</v>
      </c>
      <c r="F160" s="9">
        <v>10</v>
      </c>
      <c r="G160" s="9">
        <v>99</v>
      </c>
      <c r="H160" s="22">
        <v>1400</v>
      </c>
      <c r="I160" s="28">
        <f t="shared" si="6"/>
        <v>1008</v>
      </c>
      <c r="J160" s="28">
        <f t="shared" si="7"/>
        <v>952.00000000000011</v>
      </c>
      <c r="K160" s="28">
        <f t="shared" si="8"/>
        <v>910</v>
      </c>
    </row>
    <row r="161" spans="1:11" ht="30">
      <c r="A161" s="5" t="s">
        <v>570</v>
      </c>
      <c r="B161" s="6" t="s">
        <v>14</v>
      </c>
      <c r="C161" s="7" t="s">
        <v>571</v>
      </c>
      <c r="D161" s="8" t="s">
        <v>572</v>
      </c>
      <c r="E161" s="8" t="s">
        <v>573</v>
      </c>
      <c r="F161" s="9">
        <v>10</v>
      </c>
      <c r="G161" s="9">
        <v>112</v>
      </c>
      <c r="H161" s="22">
        <v>1050</v>
      </c>
      <c r="I161" s="28">
        <f t="shared" si="6"/>
        <v>756</v>
      </c>
      <c r="J161" s="28">
        <f t="shared" si="7"/>
        <v>714</v>
      </c>
      <c r="K161" s="28">
        <f t="shared" si="8"/>
        <v>682.5</v>
      </c>
    </row>
    <row r="162" spans="1:11">
      <c r="A162" s="5" t="s">
        <v>574</v>
      </c>
      <c r="B162" s="6" t="s">
        <v>14</v>
      </c>
      <c r="C162" s="7" t="s">
        <v>575</v>
      </c>
      <c r="D162" s="8" t="s">
        <v>576</v>
      </c>
      <c r="E162" s="8" t="s">
        <v>577</v>
      </c>
      <c r="F162" s="9">
        <v>10</v>
      </c>
      <c r="G162" s="9">
        <v>108</v>
      </c>
      <c r="H162" s="22">
        <v>1200</v>
      </c>
      <c r="I162" s="28">
        <f t="shared" si="6"/>
        <v>864</v>
      </c>
      <c r="J162" s="28">
        <f t="shared" si="7"/>
        <v>816.00000000000011</v>
      </c>
      <c r="K162" s="28">
        <f t="shared" si="8"/>
        <v>780</v>
      </c>
    </row>
    <row r="163" spans="1:11" ht="45">
      <c r="A163" s="5" t="s">
        <v>578</v>
      </c>
      <c r="B163" s="6" t="s">
        <v>14</v>
      </c>
      <c r="C163" s="7" t="s">
        <v>579</v>
      </c>
      <c r="D163" s="8" t="s">
        <v>580</v>
      </c>
      <c r="E163" s="8" t="s">
        <v>505</v>
      </c>
      <c r="F163" s="9">
        <v>10</v>
      </c>
      <c r="G163" s="9">
        <v>94</v>
      </c>
      <c r="H163" s="22">
        <v>1800</v>
      </c>
      <c r="I163" s="28">
        <f t="shared" si="6"/>
        <v>1296</v>
      </c>
      <c r="J163" s="28">
        <f t="shared" si="7"/>
        <v>1224</v>
      </c>
      <c r="K163" s="28">
        <f t="shared" si="8"/>
        <v>1170</v>
      </c>
    </row>
    <row r="164" spans="1:11">
      <c r="A164" s="29" t="s">
        <v>581</v>
      </c>
      <c r="B164" s="29"/>
      <c r="C164" s="29"/>
      <c r="D164" s="29"/>
      <c r="E164" s="4"/>
      <c r="F164" s="4"/>
      <c r="G164" s="4"/>
      <c r="H164" s="23"/>
      <c r="I164" s="28">
        <f t="shared" si="6"/>
        <v>0</v>
      </c>
      <c r="J164" s="28">
        <f t="shared" si="7"/>
        <v>0</v>
      </c>
      <c r="K164" s="28">
        <f t="shared" si="8"/>
        <v>0</v>
      </c>
    </row>
    <row r="165" spans="1:11" ht="30">
      <c r="A165" s="5" t="s">
        <v>582</v>
      </c>
      <c r="B165" s="6" t="s">
        <v>14</v>
      </c>
      <c r="C165" s="7" t="s">
        <v>583</v>
      </c>
      <c r="D165" s="8" t="s">
        <v>584</v>
      </c>
      <c r="E165" s="8" t="s">
        <v>585</v>
      </c>
      <c r="F165" s="9">
        <v>40</v>
      </c>
      <c r="G165" s="9">
        <v>1141</v>
      </c>
      <c r="H165" s="22">
        <v>500</v>
      </c>
      <c r="I165" s="28">
        <f t="shared" si="6"/>
        <v>360</v>
      </c>
      <c r="J165" s="28">
        <f t="shared" si="7"/>
        <v>340</v>
      </c>
      <c r="K165" s="28">
        <f t="shared" si="8"/>
        <v>325</v>
      </c>
    </row>
    <row r="166" spans="1:11" ht="30">
      <c r="A166" s="5" t="s">
        <v>586</v>
      </c>
      <c r="B166" s="6" t="s">
        <v>14</v>
      </c>
      <c r="C166" s="7" t="s">
        <v>587</v>
      </c>
      <c r="D166" s="8" t="s">
        <v>588</v>
      </c>
      <c r="E166" s="8" t="s">
        <v>589</v>
      </c>
      <c r="F166" s="9">
        <v>20</v>
      </c>
      <c r="G166" s="9">
        <v>524</v>
      </c>
      <c r="H166" s="22">
        <v>850</v>
      </c>
      <c r="I166" s="28">
        <f t="shared" si="6"/>
        <v>612</v>
      </c>
      <c r="J166" s="28">
        <f t="shared" si="7"/>
        <v>578</v>
      </c>
      <c r="K166" s="28">
        <f t="shared" si="8"/>
        <v>552.5</v>
      </c>
    </row>
    <row r="167" spans="1:11" ht="45">
      <c r="A167" s="5" t="s">
        <v>590</v>
      </c>
      <c r="B167" s="6" t="s">
        <v>14</v>
      </c>
      <c r="C167" s="7" t="s">
        <v>591</v>
      </c>
      <c r="D167" s="8" t="s">
        <v>592</v>
      </c>
      <c r="E167" s="8" t="s">
        <v>593</v>
      </c>
      <c r="F167" s="9">
        <v>20</v>
      </c>
      <c r="G167" s="9">
        <v>53</v>
      </c>
      <c r="H167" s="22">
        <v>850</v>
      </c>
      <c r="I167" s="28">
        <f t="shared" si="6"/>
        <v>612</v>
      </c>
      <c r="J167" s="28">
        <f t="shared" si="7"/>
        <v>578</v>
      </c>
      <c r="K167" s="28">
        <f t="shared" si="8"/>
        <v>552.5</v>
      </c>
    </row>
    <row r="168" spans="1:11">
      <c r="A168" s="5"/>
      <c r="B168" s="6"/>
      <c r="C168" s="7"/>
      <c r="D168" s="11"/>
      <c r="E168" s="8"/>
      <c r="F168" s="9"/>
      <c r="G168" s="9"/>
      <c r="H168" s="22"/>
      <c r="I168" s="28">
        <f t="shared" si="6"/>
        <v>0</v>
      </c>
      <c r="J168" s="28">
        <f t="shared" si="7"/>
        <v>0</v>
      </c>
      <c r="K168" s="28">
        <f t="shared" si="8"/>
        <v>0</v>
      </c>
    </row>
    <row r="169" spans="1:11">
      <c r="A169" s="29" t="s">
        <v>594</v>
      </c>
      <c r="B169" s="29"/>
      <c r="C169" s="29"/>
      <c r="D169" s="29"/>
      <c r="E169" s="4"/>
      <c r="F169" s="4"/>
      <c r="G169" s="4"/>
      <c r="H169" s="23"/>
      <c r="I169" s="28">
        <f t="shared" si="6"/>
        <v>0</v>
      </c>
      <c r="J169" s="28">
        <f t="shared" si="7"/>
        <v>0</v>
      </c>
      <c r="K169" s="28">
        <f t="shared" si="8"/>
        <v>0</v>
      </c>
    </row>
    <row r="170" spans="1:11" ht="75">
      <c r="A170" s="5" t="s">
        <v>595</v>
      </c>
      <c r="B170" s="6" t="s">
        <v>14</v>
      </c>
      <c r="C170" s="7" t="s">
        <v>596</v>
      </c>
      <c r="D170" s="8" t="s">
        <v>597</v>
      </c>
      <c r="E170" s="8" t="s">
        <v>598</v>
      </c>
      <c r="F170" s="9">
        <v>50</v>
      </c>
      <c r="G170" s="9">
        <v>195</v>
      </c>
      <c r="H170" s="22">
        <v>1671</v>
      </c>
      <c r="I170" s="28">
        <f t="shared" si="6"/>
        <v>1203.1199999999999</v>
      </c>
      <c r="J170" s="28">
        <f t="shared" si="7"/>
        <v>1136.28</v>
      </c>
      <c r="K170" s="28">
        <f t="shared" si="8"/>
        <v>1086.1500000000001</v>
      </c>
    </row>
    <row r="171" spans="1:11" ht="30">
      <c r="A171" s="5" t="s">
        <v>599</v>
      </c>
      <c r="B171" s="6" t="s">
        <v>14</v>
      </c>
      <c r="C171" s="7" t="s">
        <v>600</v>
      </c>
      <c r="D171" s="8" t="s">
        <v>601</v>
      </c>
      <c r="E171" s="8" t="s">
        <v>602</v>
      </c>
      <c r="F171" s="9">
        <v>50</v>
      </c>
      <c r="G171" s="9">
        <v>73</v>
      </c>
      <c r="H171" s="22">
        <v>600</v>
      </c>
      <c r="I171" s="28">
        <f t="shared" si="6"/>
        <v>432</v>
      </c>
      <c r="J171" s="28">
        <f t="shared" si="7"/>
        <v>408.00000000000006</v>
      </c>
      <c r="K171" s="28">
        <f t="shared" si="8"/>
        <v>390</v>
      </c>
    </row>
    <row r="172" spans="1:11" ht="30">
      <c r="A172" s="5" t="s">
        <v>603</v>
      </c>
      <c r="B172" s="6" t="s">
        <v>14</v>
      </c>
      <c r="C172" s="7" t="s">
        <v>604</v>
      </c>
      <c r="D172" s="8" t="s">
        <v>605</v>
      </c>
      <c r="E172" s="8" t="s">
        <v>606</v>
      </c>
      <c r="F172" s="9">
        <v>50</v>
      </c>
      <c r="G172" s="9">
        <v>147</v>
      </c>
      <c r="H172" s="22">
        <v>2007</v>
      </c>
      <c r="I172" s="28">
        <f t="shared" si="6"/>
        <v>1445.04</v>
      </c>
      <c r="J172" s="28">
        <f t="shared" si="7"/>
        <v>1364.76</v>
      </c>
      <c r="K172" s="28">
        <f t="shared" si="8"/>
        <v>1304.55</v>
      </c>
    </row>
    <row r="173" spans="1:11">
      <c r="A173" s="29" t="s">
        <v>607</v>
      </c>
      <c r="B173" s="29"/>
      <c r="C173" s="29"/>
      <c r="D173" s="29"/>
      <c r="E173" s="4"/>
      <c r="F173" s="4"/>
      <c r="G173" s="4"/>
      <c r="H173" s="23"/>
      <c r="I173" s="28">
        <f t="shared" si="6"/>
        <v>0</v>
      </c>
      <c r="J173" s="28">
        <f t="shared" si="7"/>
        <v>0</v>
      </c>
      <c r="K173" s="28">
        <f t="shared" si="8"/>
        <v>0</v>
      </c>
    </row>
    <row r="174" spans="1:11" ht="60">
      <c r="A174" s="12">
        <v>30307</v>
      </c>
      <c r="B174" s="6" t="s">
        <v>14</v>
      </c>
      <c r="C174" s="7" t="s">
        <v>608</v>
      </c>
      <c r="D174" s="8" t="s">
        <v>609</v>
      </c>
      <c r="E174" s="8" t="s">
        <v>610</v>
      </c>
      <c r="F174" s="9">
        <v>40</v>
      </c>
      <c r="G174" s="9">
        <v>593</v>
      </c>
      <c r="H174" s="22">
        <v>328</v>
      </c>
      <c r="I174" s="28">
        <f t="shared" si="6"/>
        <v>236.16</v>
      </c>
      <c r="J174" s="28">
        <f t="shared" si="7"/>
        <v>223.04000000000002</v>
      </c>
      <c r="K174" s="28">
        <f t="shared" si="8"/>
        <v>213.20000000000002</v>
      </c>
    </row>
    <row r="175" spans="1:11" ht="75">
      <c r="A175" s="12">
        <v>32305</v>
      </c>
      <c r="B175" s="6" t="s">
        <v>14</v>
      </c>
      <c r="C175" s="7" t="s">
        <v>611</v>
      </c>
      <c r="D175" s="8" t="s">
        <v>612</v>
      </c>
      <c r="E175" s="8" t="s">
        <v>613</v>
      </c>
      <c r="F175" s="9">
        <v>75</v>
      </c>
      <c r="G175" s="9">
        <v>47</v>
      </c>
      <c r="H175" s="22">
        <v>385</v>
      </c>
      <c r="I175" s="28">
        <f t="shared" si="6"/>
        <v>277.2</v>
      </c>
      <c r="J175" s="28">
        <f t="shared" si="7"/>
        <v>261.8</v>
      </c>
      <c r="K175" s="28">
        <f t="shared" si="8"/>
        <v>250.25</v>
      </c>
    </row>
    <row r="176" spans="1:11" ht="60">
      <c r="A176" s="12">
        <v>50209</v>
      </c>
      <c r="B176" s="6" t="s">
        <v>14</v>
      </c>
      <c r="C176" s="7" t="s">
        <v>614</v>
      </c>
      <c r="D176" s="8" t="s">
        <v>615</v>
      </c>
      <c r="E176" s="8"/>
      <c r="F176" s="9">
        <v>40</v>
      </c>
      <c r="G176" s="9">
        <v>45</v>
      </c>
      <c r="H176" s="22">
        <v>263</v>
      </c>
      <c r="I176" s="28">
        <f t="shared" si="6"/>
        <v>189.35999999999999</v>
      </c>
      <c r="J176" s="28">
        <f t="shared" si="7"/>
        <v>178.84</v>
      </c>
      <c r="K176" s="28">
        <f t="shared" si="8"/>
        <v>170.95000000000002</v>
      </c>
    </row>
    <row r="177" spans="1:11" ht="45">
      <c r="A177" s="12">
        <v>108905</v>
      </c>
      <c r="B177" s="6" t="s">
        <v>14</v>
      </c>
      <c r="C177" s="7" t="s">
        <v>616</v>
      </c>
      <c r="D177" s="8" t="s">
        <v>617</v>
      </c>
      <c r="E177" s="8"/>
      <c r="F177" s="9">
        <v>148</v>
      </c>
      <c r="G177" s="9">
        <v>1295</v>
      </c>
      <c r="H177" s="22">
        <v>147</v>
      </c>
      <c r="I177" s="28">
        <f t="shared" si="6"/>
        <v>105.83999999999999</v>
      </c>
      <c r="J177" s="28">
        <f t="shared" si="7"/>
        <v>99.960000000000008</v>
      </c>
      <c r="K177" s="28">
        <f t="shared" si="8"/>
        <v>95.55</v>
      </c>
    </row>
    <row r="178" spans="1:11" ht="30">
      <c r="A178" s="12">
        <v>464904</v>
      </c>
      <c r="B178" s="6" t="s">
        <v>14</v>
      </c>
      <c r="C178" s="7" t="s">
        <v>618</v>
      </c>
      <c r="D178" s="8" t="s">
        <v>619</v>
      </c>
      <c r="E178" s="8" t="s">
        <v>620</v>
      </c>
      <c r="F178" s="9">
        <v>155</v>
      </c>
      <c r="G178" s="9">
        <v>264</v>
      </c>
      <c r="H178" s="22">
        <v>16</v>
      </c>
      <c r="I178" s="28">
        <f t="shared" si="6"/>
        <v>11.52</v>
      </c>
      <c r="J178" s="28">
        <f t="shared" si="7"/>
        <v>10.88</v>
      </c>
      <c r="K178" s="28">
        <f t="shared" si="8"/>
        <v>10.4</v>
      </c>
    </row>
    <row r="179" spans="1:11" ht="45">
      <c r="A179" s="5" t="s">
        <v>621</v>
      </c>
      <c r="B179" s="6" t="s">
        <v>14</v>
      </c>
      <c r="C179" s="7" t="s">
        <v>622</v>
      </c>
      <c r="D179" s="8" t="s">
        <v>623</v>
      </c>
      <c r="E179" s="8"/>
      <c r="F179" s="9">
        <v>96</v>
      </c>
      <c r="G179" s="9">
        <v>133</v>
      </c>
      <c r="H179" s="22">
        <v>33</v>
      </c>
      <c r="I179" s="28">
        <f t="shared" si="6"/>
        <v>23.759999999999998</v>
      </c>
      <c r="J179" s="28">
        <f t="shared" si="7"/>
        <v>22.44</v>
      </c>
      <c r="K179" s="28">
        <f t="shared" si="8"/>
        <v>21.45</v>
      </c>
    </row>
    <row r="180" spans="1:11" ht="30">
      <c r="A180" s="5" t="s">
        <v>624</v>
      </c>
      <c r="B180" s="6" t="s">
        <v>14</v>
      </c>
      <c r="C180" s="7" t="s">
        <v>625</v>
      </c>
      <c r="D180" s="8" t="s">
        <v>626</v>
      </c>
      <c r="E180" s="8"/>
      <c r="F180" s="9">
        <v>480</v>
      </c>
      <c r="G180" s="9">
        <v>3546</v>
      </c>
      <c r="H180" s="22">
        <v>54</v>
      </c>
      <c r="I180" s="28">
        <f t="shared" si="6"/>
        <v>38.879999999999995</v>
      </c>
      <c r="J180" s="28">
        <f t="shared" si="7"/>
        <v>36.720000000000006</v>
      </c>
      <c r="K180" s="28">
        <f t="shared" si="8"/>
        <v>35.1</v>
      </c>
    </row>
    <row r="181" spans="1:11" ht="30">
      <c r="A181" s="5" t="s">
        <v>627</v>
      </c>
      <c r="B181" s="6" t="s">
        <v>14</v>
      </c>
      <c r="C181" s="7" t="s">
        <v>628</v>
      </c>
      <c r="D181" s="8" t="s">
        <v>629</v>
      </c>
      <c r="E181" s="8" t="s">
        <v>630</v>
      </c>
      <c r="F181" s="6"/>
      <c r="G181" s="6">
        <v>107</v>
      </c>
      <c r="H181" s="22">
        <v>770</v>
      </c>
      <c r="I181" s="28">
        <f t="shared" si="6"/>
        <v>554.4</v>
      </c>
      <c r="J181" s="28">
        <f t="shared" si="7"/>
        <v>523.6</v>
      </c>
      <c r="K181" s="28">
        <f t="shared" si="8"/>
        <v>500.5</v>
      </c>
    </row>
    <row r="182" spans="1:11" ht="45">
      <c r="A182" s="5" t="s">
        <v>631</v>
      </c>
      <c r="B182" s="6" t="s">
        <v>14</v>
      </c>
      <c r="C182" s="7" t="s">
        <v>632</v>
      </c>
      <c r="D182" s="8" t="s">
        <v>633</v>
      </c>
      <c r="E182" s="8" t="s">
        <v>634</v>
      </c>
      <c r="F182" s="9">
        <v>28</v>
      </c>
      <c r="G182" s="9">
        <v>96</v>
      </c>
      <c r="H182" s="22">
        <v>974</v>
      </c>
      <c r="I182" s="28">
        <f t="shared" si="6"/>
        <v>701.28</v>
      </c>
      <c r="J182" s="28">
        <f t="shared" si="7"/>
        <v>662.32</v>
      </c>
      <c r="K182" s="28">
        <f t="shared" si="8"/>
        <v>633.1</v>
      </c>
    </row>
    <row r="183" spans="1:11" ht="60">
      <c r="A183" s="5" t="s">
        <v>635</v>
      </c>
      <c r="B183" s="6" t="s">
        <v>14</v>
      </c>
      <c r="C183" s="7" t="s">
        <v>636</v>
      </c>
      <c r="D183" s="8" t="s">
        <v>637</v>
      </c>
      <c r="E183" s="8" t="s">
        <v>638</v>
      </c>
      <c r="F183" s="9">
        <v>72</v>
      </c>
      <c r="G183" s="9">
        <v>1342</v>
      </c>
      <c r="H183" s="22">
        <v>900</v>
      </c>
      <c r="I183" s="28">
        <f t="shared" si="6"/>
        <v>648</v>
      </c>
      <c r="J183" s="28">
        <f t="shared" si="7"/>
        <v>612</v>
      </c>
      <c r="K183" s="28">
        <f t="shared" si="8"/>
        <v>585</v>
      </c>
    </row>
    <row r="184" spans="1:11" ht="45">
      <c r="A184" s="5" t="s">
        <v>639</v>
      </c>
      <c r="B184" s="6" t="s">
        <v>14</v>
      </c>
      <c r="C184" s="7" t="s">
        <v>640</v>
      </c>
      <c r="D184" s="8" t="s">
        <v>641</v>
      </c>
      <c r="E184" s="8" t="s">
        <v>642</v>
      </c>
      <c r="F184" s="9">
        <v>80</v>
      </c>
      <c r="G184" s="9">
        <v>764</v>
      </c>
      <c r="H184" s="22">
        <v>850</v>
      </c>
      <c r="I184" s="28">
        <f t="shared" si="6"/>
        <v>612</v>
      </c>
      <c r="J184" s="28">
        <f t="shared" si="7"/>
        <v>578</v>
      </c>
      <c r="K184" s="28">
        <f t="shared" si="8"/>
        <v>552.5</v>
      </c>
    </row>
    <row r="185" spans="1:11" ht="90">
      <c r="A185" s="5" t="s">
        <v>643</v>
      </c>
      <c r="B185" s="6" t="s">
        <v>14</v>
      </c>
      <c r="C185" s="7" t="s">
        <v>644</v>
      </c>
      <c r="D185" s="8" t="s">
        <v>645</v>
      </c>
      <c r="E185" s="8" t="s">
        <v>646</v>
      </c>
      <c r="F185" s="9">
        <v>50</v>
      </c>
      <c r="G185" s="9">
        <v>68</v>
      </c>
      <c r="H185" s="22">
        <v>983</v>
      </c>
      <c r="I185" s="28">
        <f t="shared" si="6"/>
        <v>707.76</v>
      </c>
      <c r="J185" s="28">
        <f t="shared" si="7"/>
        <v>668.44</v>
      </c>
      <c r="K185" s="28">
        <f t="shared" si="8"/>
        <v>638.95000000000005</v>
      </c>
    </row>
    <row r="186" spans="1:11" ht="60">
      <c r="A186" s="5" t="s">
        <v>648</v>
      </c>
      <c r="B186" s="6" t="s">
        <v>14</v>
      </c>
      <c r="C186" s="7" t="s">
        <v>649</v>
      </c>
      <c r="D186" s="8" t="s">
        <v>650</v>
      </c>
      <c r="E186" s="8" t="s">
        <v>651</v>
      </c>
      <c r="F186" s="9">
        <v>36</v>
      </c>
      <c r="G186" s="9">
        <v>425</v>
      </c>
      <c r="H186" s="22">
        <v>1000</v>
      </c>
      <c r="I186" s="28">
        <f t="shared" si="6"/>
        <v>720</v>
      </c>
      <c r="J186" s="28">
        <f t="shared" si="7"/>
        <v>680</v>
      </c>
      <c r="K186" s="28">
        <f t="shared" si="8"/>
        <v>650</v>
      </c>
    </row>
    <row r="187" spans="1:11" ht="60">
      <c r="A187" s="5" t="s">
        <v>652</v>
      </c>
      <c r="B187" s="6" t="s">
        <v>14</v>
      </c>
      <c r="C187" s="7" t="s">
        <v>653</v>
      </c>
      <c r="D187" s="8" t="s">
        <v>654</v>
      </c>
      <c r="E187" s="8" t="s">
        <v>655</v>
      </c>
      <c r="F187" s="9">
        <v>36</v>
      </c>
      <c r="G187" s="9">
        <v>241</v>
      </c>
      <c r="H187" s="22">
        <v>800</v>
      </c>
      <c r="I187" s="28">
        <f t="shared" si="6"/>
        <v>576</v>
      </c>
      <c r="J187" s="28">
        <f t="shared" si="7"/>
        <v>544</v>
      </c>
      <c r="K187" s="28">
        <f t="shared" si="8"/>
        <v>520</v>
      </c>
    </row>
    <row r="188" spans="1:11" ht="180">
      <c r="A188" s="5" t="s">
        <v>656</v>
      </c>
      <c r="B188" s="6" t="s">
        <v>14</v>
      </c>
      <c r="C188" s="7" t="s">
        <v>657</v>
      </c>
      <c r="D188" s="8" t="s">
        <v>658</v>
      </c>
      <c r="E188" s="8" t="s">
        <v>659</v>
      </c>
      <c r="F188" s="9">
        <v>48</v>
      </c>
      <c r="G188" s="9">
        <v>125</v>
      </c>
      <c r="H188" s="22">
        <v>1268</v>
      </c>
      <c r="I188" s="28">
        <f t="shared" si="6"/>
        <v>912.95999999999992</v>
      </c>
      <c r="J188" s="28">
        <f t="shared" si="7"/>
        <v>862.24</v>
      </c>
      <c r="K188" s="28">
        <f t="shared" si="8"/>
        <v>824.2</v>
      </c>
    </row>
    <row r="189" spans="1:11" ht="45">
      <c r="A189" s="5" t="s">
        <v>660</v>
      </c>
      <c r="B189" s="6" t="s">
        <v>14</v>
      </c>
      <c r="C189" s="7" t="s">
        <v>661</v>
      </c>
      <c r="D189" s="8" t="s">
        <v>662</v>
      </c>
      <c r="E189" s="8" t="s">
        <v>663</v>
      </c>
      <c r="F189" s="9">
        <v>36</v>
      </c>
      <c r="G189" s="9">
        <v>320</v>
      </c>
      <c r="H189" s="22">
        <v>983</v>
      </c>
      <c r="I189" s="28">
        <f t="shared" si="6"/>
        <v>707.76</v>
      </c>
      <c r="J189" s="28">
        <f t="shared" si="7"/>
        <v>668.44</v>
      </c>
      <c r="K189" s="28">
        <f t="shared" si="8"/>
        <v>638.95000000000005</v>
      </c>
    </row>
    <row r="190" spans="1:11" ht="45">
      <c r="A190" s="5" t="s">
        <v>664</v>
      </c>
      <c r="B190" s="6" t="s">
        <v>14</v>
      </c>
      <c r="C190" s="7" t="s">
        <v>665</v>
      </c>
      <c r="D190" s="8" t="s">
        <v>666</v>
      </c>
      <c r="E190" s="8" t="s">
        <v>667</v>
      </c>
      <c r="F190" s="9">
        <v>28</v>
      </c>
      <c r="G190" s="9">
        <v>79</v>
      </c>
      <c r="H190" s="22">
        <v>1147</v>
      </c>
      <c r="I190" s="28">
        <f t="shared" si="6"/>
        <v>825.83999999999992</v>
      </c>
      <c r="J190" s="28">
        <f t="shared" si="7"/>
        <v>779.96</v>
      </c>
      <c r="K190" s="28">
        <f t="shared" si="8"/>
        <v>745.55000000000007</v>
      </c>
    </row>
    <row r="191" spans="1:11" ht="75">
      <c r="A191" s="5" t="s">
        <v>668</v>
      </c>
      <c r="B191" s="6" t="s">
        <v>14</v>
      </c>
      <c r="C191" s="7" t="s">
        <v>669</v>
      </c>
      <c r="D191" s="8" t="s">
        <v>670</v>
      </c>
      <c r="E191" s="8" t="s">
        <v>671</v>
      </c>
      <c r="F191" s="9">
        <v>28</v>
      </c>
      <c r="G191" s="9">
        <v>209</v>
      </c>
      <c r="H191" s="22">
        <v>1200</v>
      </c>
      <c r="I191" s="28">
        <f t="shared" si="6"/>
        <v>864</v>
      </c>
      <c r="J191" s="28">
        <f t="shared" si="7"/>
        <v>816.00000000000011</v>
      </c>
      <c r="K191" s="28">
        <f t="shared" si="8"/>
        <v>780</v>
      </c>
    </row>
    <row r="192" spans="1:11" ht="45">
      <c r="A192" s="5" t="s">
        <v>672</v>
      </c>
      <c r="B192" s="6" t="s">
        <v>14</v>
      </c>
      <c r="C192" s="7" t="s">
        <v>673</v>
      </c>
      <c r="D192" s="8" t="s">
        <v>674</v>
      </c>
      <c r="E192" s="8" t="s">
        <v>675</v>
      </c>
      <c r="F192" s="9">
        <v>24</v>
      </c>
      <c r="G192" s="9">
        <v>94</v>
      </c>
      <c r="H192" s="22">
        <v>1384</v>
      </c>
      <c r="I192" s="28">
        <f t="shared" si="6"/>
        <v>996.48</v>
      </c>
      <c r="J192" s="28">
        <f t="shared" si="7"/>
        <v>941.12000000000012</v>
      </c>
      <c r="K192" s="28">
        <f t="shared" si="8"/>
        <v>899.6</v>
      </c>
    </row>
    <row r="193" spans="1:11" ht="60">
      <c r="A193" s="5" t="s">
        <v>676</v>
      </c>
      <c r="B193" s="6" t="s">
        <v>14</v>
      </c>
      <c r="C193" s="7" t="s">
        <v>677</v>
      </c>
      <c r="D193" s="8" t="s">
        <v>678</v>
      </c>
      <c r="E193" s="8" t="s">
        <v>679</v>
      </c>
      <c r="F193" s="9">
        <v>23</v>
      </c>
      <c r="G193" s="9">
        <v>105</v>
      </c>
      <c r="H193" s="22">
        <v>1704</v>
      </c>
      <c r="I193" s="28">
        <f t="shared" si="6"/>
        <v>1226.8799999999999</v>
      </c>
      <c r="J193" s="28">
        <f t="shared" si="7"/>
        <v>1158.72</v>
      </c>
      <c r="K193" s="28">
        <f t="shared" si="8"/>
        <v>1107.6000000000001</v>
      </c>
    </row>
    <row r="194" spans="1:11" ht="75">
      <c r="A194" s="5" t="s">
        <v>680</v>
      </c>
      <c r="B194" s="6" t="s">
        <v>14</v>
      </c>
      <c r="C194" s="7" t="s">
        <v>681</v>
      </c>
      <c r="D194" s="8" t="s">
        <v>647</v>
      </c>
      <c r="E194" s="8" t="s">
        <v>682</v>
      </c>
      <c r="F194" s="9">
        <v>36</v>
      </c>
      <c r="G194" s="9">
        <v>331</v>
      </c>
      <c r="H194" s="22">
        <v>1229</v>
      </c>
      <c r="I194" s="28">
        <f t="shared" si="6"/>
        <v>884.88</v>
      </c>
      <c r="J194" s="28">
        <f t="shared" si="7"/>
        <v>835.72</v>
      </c>
      <c r="K194" s="28">
        <f t="shared" si="8"/>
        <v>798.85</v>
      </c>
    </row>
    <row r="195" spans="1:11" ht="90">
      <c r="A195" s="5" t="s">
        <v>683</v>
      </c>
      <c r="B195" s="6" t="s">
        <v>14</v>
      </c>
      <c r="C195" s="7" t="s">
        <v>684</v>
      </c>
      <c r="D195" s="8" t="s">
        <v>685</v>
      </c>
      <c r="E195" s="8" t="s">
        <v>686</v>
      </c>
      <c r="F195" s="9">
        <v>26</v>
      </c>
      <c r="G195" s="9">
        <v>313</v>
      </c>
      <c r="H195" s="22">
        <v>2016</v>
      </c>
      <c r="I195" s="28">
        <f t="shared" si="6"/>
        <v>1451.52</v>
      </c>
      <c r="J195" s="28">
        <f t="shared" si="7"/>
        <v>1370.88</v>
      </c>
      <c r="K195" s="28">
        <f t="shared" si="8"/>
        <v>1310.4000000000001</v>
      </c>
    </row>
    <row r="196" spans="1:11" ht="75">
      <c r="A196" s="5" t="s">
        <v>687</v>
      </c>
      <c r="B196" s="6" t="s">
        <v>14</v>
      </c>
      <c r="C196" s="7" t="s">
        <v>688</v>
      </c>
      <c r="D196" s="8" t="s">
        <v>689</v>
      </c>
      <c r="E196" s="8" t="s">
        <v>690</v>
      </c>
      <c r="F196" s="9">
        <v>84</v>
      </c>
      <c r="G196" s="9">
        <v>126</v>
      </c>
      <c r="H196" s="22">
        <v>573</v>
      </c>
      <c r="I196" s="28">
        <f t="shared" si="6"/>
        <v>412.56</v>
      </c>
      <c r="J196" s="28">
        <f t="shared" si="7"/>
        <v>389.64000000000004</v>
      </c>
      <c r="K196" s="28">
        <f t="shared" si="8"/>
        <v>372.45</v>
      </c>
    </row>
    <row r="197" spans="1:11" ht="25.5">
      <c r="A197" s="13"/>
      <c r="B197" s="14"/>
      <c r="C197" s="15" t="s">
        <v>691</v>
      </c>
      <c r="D197" s="16"/>
      <c r="E197" s="16"/>
      <c r="F197" s="17"/>
      <c r="G197" s="17"/>
      <c r="H197" s="24"/>
      <c r="I197" s="28">
        <f t="shared" si="6"/>
        <v>0</v>
      </c>
      <c r="J197" s="28">
        <f t="shared" si="7"/>
        <v>0</v>
      </c>
      <c r="K197" s="28">
        <f t="shared" si="8"/>
        <v>0</v>
      </c>
    </row>
    <row r="198" spans="1:11" ht="180">
      <c r="A198" s="5" t="s">
        <v>692</v>
      </c>
      <c r="B198" s="6" t="s">
        <v>14</v>
      </c>
      <c r="C198" s="7" t="s">
        <v>693</v>
      </c>
      <c r="D198" s="8" t="s">
        <v>694</v>
      </c>
      <c r="E198" s="8" t="s">
        <v>695</v>
      </c>
      <c r="F198" s="9">
        <v>40</v>
      </c>
      <c r="G198" s="9">
        <v>344</v>
      </c>
      <c r="H198" s="22">
        <v>750</v>
      </c>
      <c r="I198" s="28">
        <f t="shared" si="6"/>
        <v>540</v>
      </c>
      <c r="J198" s="28">
        <f t="shared" si="7"/>
        <v>510.00000000000006</v>
      </c>
      <c r="K198" s="28">
        <f t="shared" si="8"/>
        <v>487.5</v>
      </c>
    </row>
    <row r="199" spans="1:11" ht="90">
      <c r="A199" s="5" t="s">
        <v>696</v>
      </c>
      <c r="B199" s="6" t="s">
        <v>14</v>
      </c>
      <c r="C199" s="7" t="s">
        <v>697</v>
      </c>
      <c r="D199" s="8" t="s">
        <v>698</v>
      </c>
      <c r="E199" s="8" t="s">
        <v>699</v>
      </c>
      <c r="F199" s="9">
        <v>40</v>
      </c>
      <c r="G199" s="9">
        <v>211</v>
      </c>
      <c r="H199" s="22">
        <v>700</v>
      </c>
      <c r="I199" s="28">
        <f t="shared" si="6"/>
        <v>504</v>
      </c>
      <c r="J199" s="28">
        <f t="shared" si="7"/>
        <v>476.00000000000006</v>
      </c>
      <c r="K199" s="28">
        <f t="shared" si="8"/>
        <v>455</v>
      </c>
    </row>
    <row r="200" spans="1:11" ht="165">
      <c r="A200" s="5" t="s">
        <v>700</v>
      </c>
      <c r="B200" s="6" t="s">
        <v>14</v>
      </c>
      <c r="C200" s="7" t="s">
        <v>701</v>
      </c>
      <c r="D200" s="8" t="s">
        <v>702</v>
      </c>
      <c r="E200" s="8" t="s">
        <v>703</v>
      </c>
      <c r="F200" s="9">
        <v>200</v>
      </c>
      <c r="G200" s="9">
        <v>170</v>
      </c>
      <c r="H200" s="22">
        <v>311</v>
      </c>
      <c r="I200" s="28">
        <f t="shared" si="6"/>
        <v>223.92</v>
      </c>
      <c r="J200" s="28">
        <f t="shared" si="7"/>
        <v>211.48000000000002</v>
      </c>
      <c r="K200" s="28">
        <f t="shared" si="8"/>
        <v>202.15</v>
      </c>
    </row>
    <row r="201" spans="1:11" ht="30">
      <c r="A201" s="5" t="s">
        <v>704</v>
      </c>
      <c r="B201" s="6" t="s">
        <v>14</v>
      </c>
      <c r="C201" s="7" t="s">
        <v>705</v>
      </c>
      <c r="D201" s="8" t="s">
        <v>706</v>
      </c>
      <c r="E201" s="8" t="s">
        <v>707</v>
      </c>
      <c r="F201" s="9">
        <v>50</v>
      </c>
      <c r="G201" s="9">
        <v>29</v>
      </c>
      <c r="H201" s="22">
        <v>196</v>
      </c>
      <c r="I201" s="28">
        <f t="shared" si="6"/>
        <v>141.12</v>
      </c>
      <c r="J201" s="28">
        <f t="shared" si="7"/>
        <v>133.28</v>
      </c>
      <c r="K201" s="28">
        <f t="shared" si="8"/>
        <v>127.4</v>
      </c>
    </row>
    <row r="202" spans="1:11" ht="45">
      <c r="A202" s="5" t="s">
        <v>708</v>
      </c>
      <c r="B202" s="6" t="s">
        <v>14</v>
      </c>
      <c r="C202" s="7" t="s">
        <v>709</v>
      </c>
      <c r="D202" s="8" t="s">
        <v>710</v>
      </c>
      <c r="E202" s="8" t="s">
        <v>711</v>
      </c>
      <c r="F202" s="9">
        <v>40</v>
      </c>
      <c r="G202" s="9">
        <v>534</v>
      </c>
      <c r="H202" s="22">
        <v>450</v>
      </c>
      <c r="I202" s="28">
        <f t="shared" si="6"/>
        <v>324</v>
      </c>
      <c r="J202" s="28">
        <f t="shared" si="7"/>
        <v>306</v>
      </c>
      <c r="K202" s="28">
        <f t="shared" si="8"/>
        <v>292.5</v>
      </c>
    </row>
    <row r="203" spans="1:11" ht="90">
      <c r="A203" s="5" t="s">
        <v>712</v>
      </c>
      <c r="B203" s="6" t="s">
        <v>14</v>
      </c>
      <c r="C203" s="7" t="s">
        <v>713</v>
      </c>
      <c r="D203" s="8" t="s">
        <v>714</v>
      </c>
      <c r="E203" s="8" t="s">
        <v>715</v>
      </c>
      <c r="F203" s="9">
        <v>50</v>
      </c>
      <c r="G203" s="9">
        <v>279</v>
      </c>
      <c r="H203" s="22">
        <v>582</v>
      </c>
      <c r="I203" s="28">
        <f t="shared" ref="I203:I266" si="9">H203*0.72</f>
        <v>419.03999999999996</v>
      </c>
      <c r="J203" s="28">
        <f t="shared" ref="J203:J266" si="10">H203*0.68</f>
        <v>395.76000000000005</v>
      </c>
      <c r="K203" s="28">
        <f t="shared" ref="K203:K266" si="11">H203*0.65</f>
        <v>378.3</v>
      </c>
    </row>
    <row r="204" spans="1:11">
      <c r="A204" s="5" t="s">
        <v>716</v>
      </c>
      <c r="B204" s="6" t="s">
        <v>14</v>
      </c>
      <c r="C204" s="7" t="s">
        <v>717</v>
      </c>
      <c r="D204" s="8" t="s">
        <v>718</v>
      </c>
      <c r="E204" s="8" t="s">
        <v>719</v>
      </c>
      <c r="F204" s="9">
        <v>100</v>
      </c>
      <c r="G204" s="9">
        <v>405</v>
      </c>
      <c r="H204" s="22">
        <v>655</v>
      </c>
      <c r="I204" s="28">
        <f t="shared" si="9"/>
        <v>471.59999999999997</v>
      </c>
      <c r="J204" s="28">
        <f t="shared" si="10"/>
        <v>445.40000000000003</v>
      </c>
      <c r="K204" s="28">
        <f t="shared" si="11"/>
        <v>425.75</v>
      </c>
    </row>
    <row r="205" spans="1:11" ht="105">
      <c r="A205" s="5" t="s">
        <v>720</v>
      </c>
      <c r="B205" s="6" t="s">
        <v>14</v>
      </c>
      <c r="C205" s="7" t="s">
        <v>721</v>
      </c>
      <c r="D205" s="8" t="s">
        <v>722</v>
      </c>
      <c r="E205" s="8" t="s">
        <v>723</v>
      </c>
      <c r="F205" s="9">
        <v>50</v>
      </c>
      <c r="G205" s="9">
        <v>505</v>
      </c>
      <c r="H205" s="22">
        <v>500</v>
      </c>
      <c r="I205" s="28">
        <f t="shared" si="9"/>
        <v>360</v>
      </c>
      <c r="J205" s="28">
        <f t="shared" si="10"/>
        <v>340</v>
      </c>
      <c r="K205" s="28">
        <f t="shared" si="11"/>
        <v>325</v>
      </c>
    </row>
    <row r="206" spans="1:11" ht="45">
      <c r="A206" s="5" t="s">
        <v>724</v>
      </c>
      <c r="B206" s="6" t="s">
        <v>14</v>
      </c>
      <c r="C206" s="7" t="s">
        <v>725</v>
      </c>
      <c r="D206" s="8" t="s">
        <v>726</v>
      </c>
      <c r="E206" s="8" t="s">
        <v>727</v>
      </c>
      <c r="F206" s="9">
        <v>100</v>
      </c>
      <c r="G206" s="9">
        <v>21</v>
      </c>
      <c r="H206" s="22">
        <v>360</v>
      </c>
      <c r="I206" s="28">
        <f t="shared" si="9"/>
        <v>259.2</v>
      </c>
      <c r="J206" s="28">
        <f t="shared" si="10"/>
        <v>244.8</v>
      </c>
      <c r="K206" s="28">
        <f t="shared" si="11"/>
        <v>234</v>
      </c>
    </row>
    <row r="207" spans="1:11" ht="30">
      <c r="A207" s="5" t="s">
        <v>728</v>
      </c>
      <c r="B207" s="6" t="s">
        <v>14</v>
      </c>
      <c r="C207" s="7" t="s">
        <v>729</v>
      </c>
      <c r="D207" s="8" t="s">
        <v>730</v>
      </c>
      <c r="E207" s="8" t="s">
        <v>731</v>
      </c>
      <c r="F207" s="9">
        <v>50</v>
      </c>
      <c r="G207" s="9">
        <v>128</v>
      </c>
      <c r="H207" s="22">
        <v>600</v>
      </c>
      <c r="I207" s="28">
        <f t="shared" si="9"/>
        <v>432</v>
      </c>
      <c r="J207" s="28">
        <f t="shared" si="10"/>
        <v>408.00000000000006</v>
      </c>
      <c r="K207" s="28">
        <f t="shared" si="11"/>
        <v>390</v>
      </c>
    </row>
    <row r="208" spans="1:11" ht="105">
      <c r="A208" s="5" t="s">
        <v>732</v>
      </c>
      <c r="B208" s="6" t="s">
        <v>14</v>
      </c>
      <c r="C208" s="7" t="s">
        <v>733</v>
      </c>
      <c r="D208" s="8" t="s">
        <v>734</v>
      </c>
      <c r="E208" s="8" t="s">
        <v>735</v>
      </c>
      <c r="F208" s="9">
        <v>50</v>
      </c>
      <c r="G208" s="9">
        <v>68</v>
      </c>
      <c r="H208" s="22">
        <v>664</v>
      </c>
      <c r="I208" s="28">
        <f t="shared" si="9"/>
        <v>478.08</v>
      </c>
      <c r="J208" s="28">
        <f t="shared" si="10"/>
        <v>451.52000000000004</v>
      </c>
      <c r="K208" s="28">
        <f t="shared" si="11"/>
        <v>431.6</v>
      </c>
    </row>
    <row r="209" spans="1:11">
      <c r="A209" s="5" t="s">
        <v>736</v>
      </c>
      <c r="B209" s="6" t="s">
        <v>14</v>
      </c>
      <c r="C209" s="7" t="s">
        <v>737</v>
      </c>
      <c r="D209" s="8" t="s">
        <v>738</v>
      </c>
      <c r="E209" s="8" t="s">
        <v>739</v>
      </c>
      <c r="F209" s="9">
        <v>40</v>
      </c>
      <c r="G209" s="9">
        <v>388</v>
      </c>
      <c r="H209" s="22">
        <v>750</v>
      </c>
      <c r="I209" s="28">
        <f t="shared" si="9"/>
        <v>540</v>
      </c>
      <c r="J209" s="28">
        <f t="shared" si="10"/>
        <v>510.00000000000006</v>
      </c>
      <c r="K209" s="28">
        <f t="shared" si="11"/>
        <v>487.5</v>
      </c>
    </row>
    <row r="210" spans="1:11">
      <c r="A210" s="29" t="s">
        <v>740</v>
      </c>
      <c r="B210" s="29"/>
      <c r="C210" s="29"/>
      <c r="D210" s="29"/>
      <c r="E210" s="4"/>
      <c r="F210" s="4"/>
      <c r="G210" s="4"/>
      <c r="H210" s="23"/>
      <c r="I210" s="28">
        <f t="shared" si="9"/>
        <v>0</v>
      </c>
      <c r="J210" s="28">
        <f t="shared" si="10"/>
        <v>0</v>
      </c>
      <c r="K210" s="28">
        <f t="shared" si="11"/>
        <v>0</v>
      </c>
    </row>
    <row r="211" spans="1:11" ht="45">
      <c r="A211" s="5" t="s">
        <v>742</v>
      </c>
      <c r="B211" s="6" t="s">
        <v>14</v>
      </c>
      <c r="C211" s="7" t="s">
        <v>743</v>
      </c>
      <c r="D211" s="8" t="s">
        <v>741</v>
      </c>
      <c r="E211" s="8" t="s">
        <v>744</v>
      </c>
      <c r="F211" s="9">
        <v>100</v>
      </c>
      <c r="G211" s="9">
        <v>12</v>
      </c>
      <c r="H211" s="22">
        <v>450</v>
      </c>
      <c r="I211" s="28">
        <f t="shared" si="9"/>
        <v>324</v>
      </c>
      <c r="J211" s="28">
        <f t="shared" si="10"/>
        <v>306</v>
      </c>
      <c r="K211" s="28">
        <f t="shared" si="11"/>
        <v>292.5</v>
      </c>
    </row>
    <row r="212" spans="1:11" ht="30">
      <c r="A212" s="12">
        <v>304722</v>
      </c>
      <c r="B212" s="6" t="s">
        <v>14</v>
      </c>
      <c r="C212" s="7" t="s">
        <v>745</v>
      </c>
      <c r="D212" s="8" t="s">
        <v>741</v>
      </c>
      <c r="E212" s="8" t="s">
        <v>746</v>
      </c>
      <c r="F212" s="9">
        <v>100</v>
      </c>
      <c r="G212" s="9">
        <v>22</v>
      </c>
      <c r="H212" s="22">
        <v>532</v>
      </c>
      <c r="I212" s="28">
        <f t="shared" si="9"/>
        <v>383.03999999999996</v>
      </c>
      <c r="J212" s="28">
        <f t="shared" si="10"/>
        <v>361.76000000000005</v>
      </c>
      <c r="K212" s="28">
        <f t="shared" si="11"/>
        <v>345.8</v>
      </c>
    </row>
    <row r="213" spans="1:11" ht="30">
      <c r="A213" s="12">
        <v>385417</v>
      </c>
      <c r="B213" s="6" t="s">
        <v>14</v>
      </c>
      <c r="C213" s="7" t="s">
        <v>747</v>
      </c>
      <c r="D213" s="8" t="s">
        <v>741</v>
      </c>
      <c r="E213" s="8" t="s">
        <v>748</v>
      </c>
      <c r="F213" s="9">
        <v>100</v>
      </c>
      <c r="G213" s="9">
        <v>54</v>
      </c>
      <c r="H213" s="22">
        <v>400</v>
      </c>
      <c r="I213" s="28">
        <f t="shared" si="9"/>
        <v>288</v>
      </c>
      <c r="J213" s="28">
        <f t="shared" si="10"/>
        <v>272</v>
      </c>
      <c r="K213" s="28">
        <f t="shared" si="11"/>
        <v>260</v>
      </c>
    </row>
    <row r="214" spans="1:11">
      <c r="A214" s="29" t="s">
        <v>749</v>
      </c>
      <c r="B214" s="29"/>
      <c r="C214" s="29"/>
      <c r="D214" s="29"/>
      <c r="E214" s="4"/>
      <c r="F214" s="4"/>
      <c r="G214" s="4"/>
      <c r="H214" s="23"/>
      <c r="I214" s="28">
        <f t="shared" si="9"/>
        <v>0</v>
      </c>
      <c r="J214" s="28">
        <f t="shared" si="10"/>
        <v>0</v>
      </c>
      <c r="K214" s="28">
        <f t="shared" si="11"/>
        <v>0</v>
      </c>
    </row>
    <row r="215" spans="1:11" ht="90.6" customHeight="1">
      <c r="A215" s="5" t="s">
        <v>963</v>
      </c>
      <c r="B215" s="6" t="s">
        <v>750</v>
      </c>
      <c r="C215" s="7" t="s">
        <v>964</v>
      </c>
      <c r="D215" s="8" t="s">
        <v>965</v>
      </c>
      <c r="E215" s="8" t="s">
        <v>966</v>
      </c>
      <c r="F215" s="18">
        <v>80</v>
      </c>
      <c r="G215" s="18">
        <v>64</v>
      </c>
      <c r="H215" s="22">
        <v>406</v>
      </c>
      <c r="I215" s="28">
        <f t="shared" si="9"/>
        <v>292.32</v>
      </c>
      <c r="J215" s="28">
        <f t="shared" si="10"/>
        <v>276.08000000000004</v>
      </c>
      <c r="K215" s="28">
        <f t="shared" si="11"/>
        <v>263.90000000000003</v>
      </c>
    </row>
    <row r="216" spans="1:11" ht="30">
      <c r="A216" s="5" t="s">
        <v>751</v>
      </c>
      <c r="B216" s="6" t="s">
        <v>750</v>
      </c>
      <c r="C216" s="7" t="s">
        <v>752</v>
      </c>
      <c r="D216" s="8" t="s">
        <v>753</v>
      </c>
      <c r="E216" s="8" t="s">
        <v>754</v>
      </c>
      <c r="F216" s="9">
        <v>50</v>
      </c>
      <c r="G216" s="9">
        <v>75</v>
      </c>
      <c r="H216" s="22">
        <v>350</v>
      </c>
      <c r="I216" s="28">
        <f t="shared" si="9"/>
        <v>252</v>
      </c>
      <c r="J216" s="28">
        <f t="shared" si="10"/>
        <v>238.00000000000003</v>
      </c>
      <c r="K216" s="28">
        <f t="shared" si="11"/>
        <v>227.5</v>
      </c>
    </row>
    <row r="217" spans="1:11">
      <c r="A217" s="29" t="s">
        <v>755</v>
      </c>
      <c r="B217" s="29"/>
      <c r="C217" s="29"/>
      <c r="D217" s="29"/>
      <c r="E217" s="4"/>
      <c r="F217" s="4"/>
      <c r="G217" s="4"/>
      <c r="H217" s="23"/>
      <c r="I217" s="28">
        <f t="shared" si="9"/>
        <v>0</v>
      </c>
      <c r="J217" s="28">
        <f t="shared" si="10"/>
        <v>0</v>
      </c>
      <c r="K217" s="28">
        <f t="shared" si="11"/>
        <v>0</v>
      </c>
    </row>
    <row r="218" spans="1:11" ht="285">
      <c r="A218" s="5" t="s">
        <v>756</v>
      </c>
      <c r="B218" s="6" t="s">
        <v>750</v>
      </c>
      <c r="C218" s="7" t="s">
        <v>757</v>
      </c>
      <c r="D218" s="8" t="s">
        <v>758</v>
      </c>
      <c r="E218" s="8" t="s">
        <v>759</v>
      </c>
      <c r="F218" s="9">
        <v>400</v>
      </c>
      <c r="G218" s="9">
        <v>1029</v>
      </c>
      <c r="H218" s="22">
        <v>50</v>
      </c>
      <c r="I218" s="28">
        <f t="shared" si="9"/>
        <v>36</v>
      </c>
      <c r="J218" s="28">
        <f t="shared" si="10"/>
        <v>34</v>
      </c>
      <c r="K218" s="28">
        <f t="shared" si="11"/>
        <v>32.5</v>
      </c>
    </row>
    <row r="219" spans="1:11" ht="390">
      <c r="A219" s="5" t="s">
        <v>760</v>
      </c>
      <c r="B219" s="6" t="s">
        <v>750</v>
      </c>
      <c r="C219" s="7" t="s">
        <v>761</v>
      </c>
      <c r="D219" s="8" t="s">
        <v>762</v>
      </c>
      <c r="E219" s="8" t="s">
        <v>763</v>
      </c>
      <c r="F219" s="9">
        <v>400</v>
      </c>
      <c r="G219" s="9">
        <v>1035</v>
      </c>
      <c r="H219" s="22">
        <v>45</v>
      </c>
      <c r="I219" s="28">
        <f t="shared" si="9"/>
        <v>32.4</v>
      </c>
      <c r="J219" s="28">
        <f t="shared" si="10"/>
        <v>30.6</v>
      </c>
      <c r="K219" s="28">
        <f t="shared" si="11"/>
        <v>29.25</v>
      </c>
    </row>
    <row r="220" spans="1:11" ht="240">
      <c r="A220" s="5" t="s">
        <v>764</v>
      </c>
      <c r="B220" s="6" t="s">
        <v>750</v>
      </c>
      <c r="C220" s="7" t="s">
        <v>765</v>
      </c>
      <c r="D220" s="8"/>
      <c r="E220" s="8" t="s">
        <v>766</v>
      </c>
      <c r="F220" s="9">
        <v>400</v>
      </c>
      <c r="G220" s="9">
        <v>112</v>
      </c>
      <c r="H220" s="22">
        <v>74</v>
      </c>
      <c r="I220" s="28">
        <f t="shared" si="9"/>
        <v>53.28</v>
      </c>
      <c r="J220" s="28">
        <f t="shared" si="10"/>
        <v>50.32</v>
      </c>
      <c r="K220" s="28">
        <f t="shared" si="11"/>
        <v>48.1</v>
      </c>
    </row>
    <row r="221" spans="1:11" ht="75">
      <c r="A221" s="5" t="s">
        <v>767</v>
      </c>
      <c r="B221" s="6" t="s">
        <v>750</v>
      </c>
      <c r="C221" s="7" t="s">
        <v>768</v>
      </c>
      <c r="D221" s="8" t="s">
        <v>769</v>
      </c>
      <c r="E221" s="8" t="s">
        <v>770</v>
      </c>
      <c r="F221" s="9">
        <v>400</v>
      </c>
      <c r="G221" s="9">
        <v>855</v>
      </c>
      <c r="H221" s="22">
        <v>80</v>
      </c>
      <c r="I221" s="28">
        <f t="shared" si="9"/>
        <v>57.599999999999994</v>
      </c>
      <c r="J221" s="28">
        <f t="shared" si="10"/>
        <v>54.400000000000006</v>
      </c>
      <c r="K221" s="28">
        <f t="shared" si="11"/>
        <v>52</v>
      </c>
    </row>
    <row r="222" spans="1:11" ht="90">
      <c r="A222" s="5" t="s">
        <v>771</v>
      </c>
      <c r="B222" s="6" t="s">
        <v>750</v>
      </c>
      <c r="C222" s="7" t="s">
        <v>772</v>
      </c>
      <c r="D222" s="8" t="s">
        <v>773</v>
      </c>
      <c r="E222" s="8" t="s">
        <v>774</v>
      </c>
      <c r="F222" s="9">
        <v>400</v>
      </c>
      <c r="G222" s="9">
        <v>1341</v>
      </c>
      <c r="H222" s="22">
        <v>50</v>
      </c>
      <c r="I222" s="28">
        <f t="shared" si="9"/>
        <v>36</v>
      </c>
      <c r="J222" s="28">
        <f t="shared" si="10"/>
        <v>34</v>
      </c>
      <c r="K222" s="28">
        <f t="shared" si="11"/>
        <v>32.5</v>
      </c>
    </row>
    <row r="223" spans="1:11" ht="75">
      <c r="A223" s="5" t="s">
        <v>775</v>
      </c>
      <c r="B223" s="6" t="s">
        <v>750</v>
      </c>
      <c r="C223" s="7" t="s">
        <v>776</v>
      </c>
      <c r="D223" s="8" t="s">
        <v>777</v>
      </c>
      <c r="E223" s="8" t="s">
        <v>778</v>
      </c>
      <c r="F223" s="9">
        <v>400</v>
      </c>
      <c r="G223" s="9">
        <v>1222</v>
      </c>
      <c r="H223" s="22">
        <v>70</v>
      </c>
      <c r="I223" s="28">
        <f t="shared" si="9"/>
        <v>50.4</v>
      </c>
      <c r="J223" s="28">
        <f t="shared" si="10"/>
        <v>47.6</v>
      </c>
      <c r="K223" s="28">
        <f t="shared" si="11"/>
        <v>45.5</v>
      </c>
    </row>
    <row r="224" spans="1:11" ht="60">
      <c r="A224" s="5" t="s">
        <v>779</v>
      </c>
      <c r="B224" s="6" t="s">
        <v>750</v>
      </c>
      <c r="C224" s="7" t="s">
        <v>780</v>
      </c>
      <c r="D224" s="8" t="s">
        <v>781</v>
      </c>
      <c r="E224" s="8" t="s">
        <v>782</v>
      </c>
      <c r="F224" s="9">
        <v>400</v>
      </c>
      <c r="G224" s="9">
        <v>1504</v>
      </c>
      <c r="H224" s="22">
        <v>80</v>
      </c>
      <c r="I224" s="28">
        <f t="shared" si="9"/>
        <v>57.599999999999994</v>
      </c>
      <c r="J224" s="28">
        <f t="shared" si="10"/>
        <v>54.400000000000006</v>
      </c>
      <c r="K224" s="28">
        <f t="shared" si="11"/>
        <v>52</v>
      </c>
    </row>
    <row r="225" spans="1:11" ht="90">
      <c r="A225" s="5" t="s">
        <v>783</v>
      </c>
      <c r="B225" s="6" t="s">
        <v>750</v>
      </c>
      <c r="C225" s="7" t="s">
        <v>784</v>
      </c>
      <c r="D225" s="8" t="s">
        <v>785</v>
      </c>
      <c r="E225" s="8" t="s">
        <v>786</v>
      </c>
      <c r="F225" s="9">
        <v>400</v>
      </c>
      <c r="G225" s="9">
        <v>1418</v>
      </c>
      <c r="H225" s="22">
        <v>80</v>
      </c>
      <c r="I225" s="28">
        <f t="shared" si="9"/>
        <v>57.599999999999994</v>
      </c>
      <c r="J225" s="28">
        <f t="shared" si="10"/>
        <v>54.400000000000006</v>
      </c>
      <c r="K225" s="28">
        <f t="shared" si="11"/>
        <v>52</v>
      </c>
    </row>
    <row r="226" spans="1:11" ht="165">
      <c r="A226" s="5" t="s">
        <v>787</v>
      </c>
      <c r="B226" s="6" t="s">
        <v>750</v>
      </c>
      <c r="C226" s="7" t="s">
        <v>788</v>
      </c>
      <c r="D226" s="8" t="s">
        <v>789</v>
      </c>
      <c r="E226" s="8" t="s">
        <v>790</v>
      </c>
      <c r="F226" s="9">
        <v>400</v>
      </c>
      <c r="G226" s="9">
        <v>1778</v>
      </c>
      <c r="H226" s="22">
        <v>65</v>
      </c>
      <c r="I226" s="28">
        <f t="shared" si="9"/>
        <v>46.8</v>
      </c>
      <c r="J226" s="28">
        <f t="shared" si="10"/>
        <v>44.2</v>
      </c>
      <c r="K226" s="28">
        <f t="shared" si="11"/>
        <v>42.25</v>
      </c>
    </row>
    <row r="227" spans="1:11">
      <c r="A227" s="29" t="s">
        <v>791</v>
      </c>
      <c r="B227" s="29"/>
      <c r="C227" s="29"/>
      <c r="D227" s="29"/>
      <c r="E227" s="4"/>
      <c r="F227" s="4"/>
      <c r="G227" s="4"/>
      <c r="H227" s="23"/>
      <c r="I227" s="28">
        <f t="shared" si="9"/>
        <v>0</v>
      </c>
      <c r="J227" s="28">
        <f t="shared" si="10"/>
        <v>0</v>
      </c>
      <c r="K227" s="28">
        <f t="shared" si="11"/>
        <v>0</v>
      </c>
    </row>
    <row r="228" spans="1:11" ht="105">
      <c r="A228" s="5" t="s">
        <v>792</v>
      </c>
      <c r="B228" s="6" t="s">
        <v>750</v>
      </c>
      <c r="C228" s="7" t="s">
        <v>793</v>
      </c>
      <c r="D228" s="8"/>
      <c r="E228" s="8" t="s">
        <v>794</v>
      </c>
      <c r="F228" s="6"/>
      <c r="G228" s="6">
        <v>55</v>
      </c>
      <c r="H228" s="22">
        <v>565</v>
      </c>
      <c r="I228" s="28">
        <f t="shared" si="9"/>
        <v>406.8</v>
      </c>
      <c r="J228" s="28">
        <f t="shared" si="10"/>
        <v>384.20000000000005</v>
      </c>
      <c r="K228" s="28">
        <f t="shared" si="11"/>
        <v>367.25</v>
      </c>
    </row>
    <row r="229" spans="1:11" ht="60">
      <c r="A229" s="5" t="s">
        <v>795</v>
      </c>
      <c r="B229" s="6" t="s">
        <v>750</v>
      </c>
      <c r="C229" s="7" t="s">
        <v>796</v>
      </c>
      <c r="D229" s="8"/>
      <c r="E229" s="8" t="s">
        <v>797</v>
      </c>
      <c r="F229" s="6"/>
      <c r="G229" s="6">
        <v>35</v>
      </c>
      <c r="H229" s="22">
        <v>254</v>
      </c>
      <c r="I229" s="28">
        <f t="shared" si="9"/>
        <v>182.88</v>
      </c>
      <c r="J229" s="28">
        <f t="shared" si="10"/>
        <v>172.72</v>
      </c>
      <c r="K229" s="28">
        <f t="shared" si="11"/>
        <v>165.1</v>
      </c>
    </row>
    <row r="230" spans="1:11" ht="120">
      <c r="A230" s="5" t="s">
        <v>798</v>
      </c>
      <c r="B230" s="6" t="s">
        <v>750</v>
      </c>
      <c r="C230" s="7" t="s">
        <v>799</v>
      </c>
      <c r="D230" s="8"/>
      <c r="E230" s="8" t="s">
        <v>800</v>
      </c>
      <c r="F230" s="6"/>
      <c r="G230" s="6">
        <v>20</v>
      </c>
      <c r="H230" s="22">
        <v>229</v>
      </c>
      <c r="I230" s="28">
        <f t="shared" si="9"/>
        <v>164.88</v>
      </c>
      <c r="J230" s="28">
        <f t="shared" si="10"/>
        <v>155.72</v>
      </c>
      <c r="K230" s="28">
        <f t="shared" si="11"/>
        <v>148.85</v>
      </c>
    </row>
    <row r="231" spans="1:11" ht="45">
      <c r="A231" s="5" t="s">
        <v>801</v>
      </c>
      <c r="B231" s="6" t="s">
        <v>750</v>
      </c>
      <c r="C231" s="7" t="s">
        <v>802</v>
      </c>
      <c r="D231" s="8"/>
      <c r="E231" s="8" t="s">
        <v>803</v>
      </c>
      <c r="F231" s="6"/>
      <c r="G231" s="6">
        <v>116</v>
      </c>
      <c r="H231" s="22">
        <v>147</v>
      </c>
      <c r="I231" s="28">
        <f t="shared" si="9"/>
        <v>105.83999999999999</v>
      </c>
      <c r="J231" s="28">
        <f t="shared" si="10"/>
        <v>99.960000000000008</v>
      </c>
      <c r="K231" s="28">
        <f t="shared" si="11"/>
        <v>95.55</v>
      </c>
    </row>
    <row r="232" spans="1:11" ht="150">
      <c r="A232" s="5" t="s">
        <v>804</v>
      </c>
      <c r="B232" s="6" t="s">
        <v>750</v>
      </c>
      <c r="C232" s="7" t="s">
        <v>805</v>
      </c>
      <c r="D232" s="8"/>
      <c r="E232" s="8" t="s">
        <v>806</v>
      </c>
      <c r="F232" s="6"/>
      <c r="G232" s="6">
        <v>242</v>
      </c>
      <c r="H232" s="22">
        <v>172</v>
      </c>
      <c r="I232" s="28">
        <f t="shared" si="9"/>
        <v>123.83999999999999</v>
      </c>
      <c r="J232" s="28">
        <f t="shared" si="10"/>
        <v>116.96000000000001</v>
      </c>
      <c r="K232" s="28">
        <f t="shared" si="11"/>
        <v>111.8</v>
      </c>
    </row>
    <row r="233" spans="1:11" ht="105">
      <c r="A233" s="5" t="s">
        <v>807</v>
      </c>
      <c r="B233" s="6" t="s">
        <v>750</v>
      </c>
      <c r="C233" s="7" t="s">
        <v>808</v>
      </c>
      <c r="D233" s="8"/>
      <c r="E233" s="8" t="s">
        <v>809</v>
      </c>
      <c r="F233" s="6"/>
      <c r="G233" s="6">
        <v>249</v>
      </c>
      <c r="H233" s="22">
        <v>123</v>
      </c>
      <c r="I233" s="28">
        <f t="shared" si="9"/>
        <v>88.56</v>
      </c>
      <c r="J233" s="28">
        <f t="shared" si="10"/>
        <v>83.64</v>
      </c>
      <c r="K233" s="28">
        <f t="shared" si="11"/>
        <v>79.95</v>
      </c>
    </row>
    <row r="234" spans="1:11" ht="75">
      <c r="A234" s="5" t="s">
        <v>810</v>
      </c>
      <c r="B234" s="6" t="s">
        <v>750</v>
      </c>
      <c r="C234" s="7" t="s">
        <v>811</v>
      </c>
      <c r="D234" s="8"/>
      <c r="E234" s="8" t="s">
        <v>812</v>
      </c>
      <c r="F234" s="6"/>
      <c r="G234" s="6">
        <v>68</v>
      </c>
      <c r="H234" s="22">
        <v>222</v>
      </c>
      <c r="I234" s="28">
        <f t="shared" si="9"/>
        <v>159.84</v>
      </c>
      <c r="J234" s="28">
        <f t="shared" si="10"/>
        <v>150.96</v>
      </c>
      <c r="K234" s="28">
        <f t="shared" si="11"/>
        <v>144.30000000000001</v>
      </c>
    </row>
    <row r="235" spans="1:11" ht="120">
      <c r="A235" s="5" t="s">
        <v>813</v>
      </c>
      <c r="B235" s="6" t="s">
        <v>750</v>
      </c>
      <c r="C235" s="7" t="s">
        <v>814</v>
      </c>
      <c r="D235" s="8"/>
      <c r="E235" s="8" t="s">
        <v>815</v>
      </c>
      <c r="F235" s="6"/>
      <c r="G235" s="6">
        <v>87</v>
      </c>
      <c r="H235" s="22">
        <v>311</v>
      </c>
      <c r="I235" s="28">
        <f t="shared" si="9"/>
        <v>223.92</v>
      </c>
      <c r="J235" s="28">
        <f t="shared" si="10"/>
        <v>211.48000000000002</v>
      </c>
      <c r="K235" s="28">
        <f t="shared" si="11"/>
        <v>202.15</v>
      </c>
    </row>
    <row r="236" spans="1:11" ht="60">
      <c r="A236" s="5" t="s">
        <v>816</v>
      </c>
      <c r="B236" s="6" t="s">
        <v>750</v>
      </c>
      <c r="C236" s="7" t="s">
        <v>817</v>
      </c>
      <c r="D236" s="8"/>
      <c r="E236" s="8" t="s">
        <v>818</v>
      </c>
      <c r="F236" s="6"/>
      <c r="G236" s="6">
        <v>312</v>
      </c>
      <c r="H236" s="22">
        <v>250</v>
      </c>
      <c r="I236" s="28">
        <f t="shared" si="9"/>
        <v>180</v>
      </c>
      <c r="J236" s="28">
        <f t="shared" si="10"/>
        <v>170</v>
      </c>
      <c r="K236" s="28">
        <f t="shared" si="11"/>
        <v>162.5</v>
      </c>
    </row>
    <row r="237" spans="1:11" ht="45">
      <c r="A237" s="5" t="s">
        <v>819</v>
      </c>
      <c r="B237" s="6" t="s">
        <v>750</v>
      </c>
      <c r="C237" s="7" t="s">
        <v>820</v>
      </c>
      <c r="D237" s="8" t="s">
        <v>821</v>
      </c>
      <c r="E237" s="8" t="s">
        <v>822</v>
      </c>
      <c r="F237" s="6"/>
      <c r="G237" s="6">
        <v>246</v>
      </c>
      <c r="H237" s="22">
        <v>123</v>
      </c>
      <c r="I237" s="28">
        <f t="shared" si="9"/>
        <v>88.56</v>
      </c>
      <c r="J237" s="28">
        <f t="shared" si="10"/>
        <v>83.64</v>
      </c>
      <c r="K237" s="28">
        <f t="shared" si="11"/>
        <v>79.95</v>
      </c>
    </row>
    <row r="238" spans="1:11" ht="135">
      <c r="A238" s="5" t="s">
        <v>823</v>
      </c>
      <c r="B238" s="6" t="s">
        <v>750</v>
      </c>
      <c r="C238" s="7" t="s">
        <v>824</v>
      </c>
      <c r="D238" s="8" t="s">
        <v>825</v>
      </c>
      <c r="E238" s="8" t="s">
        <v>826</v>
      </c>
      <c r="F238" s="6"/>
      <c r="G238" s="6">
        <v>1379</v>
      </c>
      <c r="H238" s="22">
        <v>48</v>
      </c>
      <c r="I238" s="28">
        <f t="shared" si="9"/>
        <v>34.56</v>
      </c>
      <c r="J238" s="28">
        <f t="shared" si="10"/>
        <v>32.64</v>
      </c>
      <c r="K238" s="28">
        <f t="shared" si="11"/>
        <v>31.200000000000003</v>
      </c>
    </row>
    <row r="239" spans="1:11" ht="45">
      <c r="A239" s="5" t="s">
        <v>827</v>
      </c>
      <c r="B239" s="6" t="s">
        <v>750</v>
      </c>
      <c r="C239" s="7" t="s">
        <v>828</v>
      </c>
      <c r="D239" s="8"/>
      <c r="E239" s="8" t="s">
        <v>829</v>
      </c>
      <c r="F239" s="6"/>
      <c r="G239" s="6">
        <v>214</v>
      </c>
      <c r="H239" s="22">
        <v>70</v>
      </c>
      <c r="I239" s="28">
        <f t="shared" si="9"/>
        <v>50.4</v>
      </c>
      <c r="J239" s="28">
        <f t="shared" si="10"/>
        <v>47.6</v>
      </c>
      <c r="K239" s="28">
        <f t="shared" si="11"/>
        <v>45.5</v>
      </c>
    </row>
    <row r="240" spans="1:11" ht="90">
      <c r="A240" s="5" t="s">
        <v>830</v>
      </c>
      <c r="B240" s="6" t="s">
        <v>750</v>
      </c>
      <c r="C240" s="7" t="s">
        <v>831</v>
      </c>
      <c r="D240" s="8"/>
      <c r="E240" s="8" t="s">
        <v>832</v>
      </c>
      <c r="F240" s="6"/>
      <c r="G240" s="6">
        <v>93</v>
      </c>
      <c r="H240" s="22">
        <v>75</v>
      </c>
      <c r="I240" s="28">
        <f t="shared" si="9"/>
        <v>54</v>
      </c>
      <c r="J240" s="28">
        <f t="shared" si="10"/>
        <v>51.000000000000007</v>
      </c>
      <c r="K240" s="28">
        <f t="shared" si="11"/>
        <v>48.75</v>
      </c>
    </row>
    <row r="241" spans="1:11" ht="90">
      <c r="A241" s="5" t="s">
        <v>833</v>
      </c>
      <c r="B241" s="6" t="s">
        <v>750</v>
      </c>
      <c r="C241" s="7" t="s">
        <v>834</v>
      </c>
      <c r="D241" s="8"/>
      <c r="E241" s="8" t="s">
        <v>835</v>
      </c>
      <c r="F241" s="6"/>
      <c r="G241" s="6">
        <v>126</v>
      </c>
      <c r="H241" s="22">
        <v>82</v>
      </c>
      <c r="I241" s="28">
        <f t="shared" si="9"/>
        <v>59.04</v>
      </c>
      <c r="J241" s="28">
        <f t="shared" si="10"/>
        <v>55.760000000000005</v>
      </c>
      <c r="K241" s="28">
        <f t="shared" si="11"/>
        <v>53.300000000000004</v>
      </c>
    </row>
    <row r="242" spans="1:11" ht="409.5">
      <c r="A242" s="5" t="s">
        <v>836</v>
      </c>
      <c r="B242" s="6" t="s">
        <v>750</v>
      </c>
      <c r="C242" s="7" t="s">
        <v>837</v>
      </c>
      <c r="D242" s="8"/>
      <c r="E242" s="8" t="s">
        <v>838</v>
      </c>
      <c r="F242" s="6"/>
      <c r="G242" s="6">
        <v>1285</v>
      </c>
      <c r="H242" s="22">
        <v>114</v>
      </c>
      <c r="I242" s="28">
        <f t="shared" si="9"/>
        <v>82.08</v>
      </c>
      <c r="J242" s="28">
        <f t="shared" si="10"/>
        <v>77.52000000000001</v>
      </c>
      <c r="K242" s="28">
        <f t="shared" si="11"/>
        <v>74.100000000000009</v>
      </c>
    </row>
    <row r="243" spans="1:11" ht="409.5">
      <c r="A243" s="5" t="s">
        <v>839</v>
      </c>
      <c r="B243" s="6" t="s">
        <v>750</v>
      </c>
      <c r="C243" s="7" t="s">
        <v>840</v>
      </c>
      <c r="D243" s="8"/>
      <c r="E243" s="8" t="s">
        <v>841</v>
      </c>
      <c r="F243" s="6"/>
      <c r="G243" s="6">
        <v>667</v>
      </c>
      <c r="H243" s="22">
        <v>123</v>
      </c>
      <c r="I243" s="28">
        <f t="shared" si="9"/>
        <v>88.56</v>
      </c>
      <c r="J243" s="28">
        <f t="shared" si="10"/>
        <v>83.64</v>
      </c>
      <c r="K243" s="28">
        <f t="shared" si="11"/>
        <v>79.95</v>
      </c>
    </row>
    <row r="244" spans="1:11" ht="409.5">
      <c r="A244" s="5" t="s">
        <v>842</v>
      </c>
      <c r="B244" s="6" t="s">
        <v>750</v>
      </c>
      <c r="C244" s="7" t="s">
        <v>843</v>
      </c>
      <c r="D244" s="8"/>
      <c r="E244" s="8" t="s">
        <v>844</v>
      </c>
      <c r="F244" s="6"/>
      <c r="G244" s="6"/>
      <c r="H244" s="22">
        <v>114</v>
      </c>
      <c r="I244" s="28">
        <f t="shared" si="9"/>
        <v>82.08</v>
      </c>
      <c r="J244" s="28">
        <f t="shared" si="10"/>
        <v>77.52000000000001</v>
      </c>
      <c r="K244" s="28">
        <f t="shared" si="11"/>
        <v>74.100000000000009</v>
      </c>
    </row>
    <row r="245" spans="1:11" ht="195">
      <c r="A245" s="5" t="s">
        <v>845</v>
      </c>
      <c r="B245" s="6" t="s">
        <v>750</v>
      </c>
      <c r="C245" s="7" t="s">
        <v>846</v>
      </c>
      <c r="D245" s="8"/>
      <c r="E245" s="8" t="s">
        <v>847</v>
      </c>
      <c r="F245" s="6"/>
      <c r="G245" s="6">
        <v>123</v>
      </c>
      <c r="H245" s="22">
        <v>188</v>
      </c>
      <c r="I245" s="28">
        <f t="shared" si="9"/>
        <v>135.35999999999999</v>
      </c>
      <c r="J245" s="28">
        <f t="shared" si="10"/>
        <v>127.84</v>
      </c>
      <c r="K245" s="28">
        <f t="shared" si="11"/>
        <v>122.2</v>
      </c>
    </row>
    <row r="246" spans="1:11" ht="210">
      <c r="A246" s="5" t="s">
        <v>848</v>
      </c>
      <c r="B246" s="6" t="s">
        <v>750</v>
      </c>
      <c r="C246" s="7" t="s">
        <v>849</v>
      </c>
      <c r="D246" s="8"/>
      <c r="E246" s="8" t="s">
        <v>850</v>
      </c>
      <c r="F246" s="6"/>
      <c r="G246" s="6">
        <v>19</v>
      </c>
      <c r="H246" s="22">
        <v>303</v>
      </c>
      <c r="I246" s="28">
        <f t="shared" si="9"/>
        <v>218.16</v>
      </c>
      <c r="J246" s="28">
        <f t="shared" si="10"/>
        <v>206.04000000000002</v>
      </c>
      <c r="K246" s="28">
        <f t="shared" si="11"/>
        <v>196.95000000000002</v>
      </c>
    </row>
    <row r="247" spans="1:11" ht="45">
      <c r="A247" s="5" t="s">
        <v>851</v>
      </c>
      <c r="B247" s="6" t="s">
        <v>750</v>
      </c>
      <c r="C247" s="7" t="s">
        <v>852</v>
      </c>
      <c r="D247" s="8" t="s">
        <v>853</v>
      </c>
      <c r="E247" s="8" t="s">
        <v>854</v>
      </c>
      <c r="F247" s="6"/>
      <c r="G247" s="6">
        <v>52</v>
      </c>
      <c r="H247" s="22">
        <v>418</v>
      </c>
      <c r="I247" s="28">
        <f t="shared" si="9"/>
        <v>300.95999999999998</v>
      </c>
      <c r="J247" s="28">
        <f t="shared" si="10"/>
        <v>284.24</v>
      </c>
      <c r="K247" s="28">
        <f t="shared" si="11"/>
        <v>271.7</v>
      </c>
    </row>
    <row r="248" spans="1:11">
      <c r="A248" s="5" t="s">
        <v>855</v>
      </c>
      <c r="B248" s="6" t="s">
        <v>750</v>
      </c>
      <c r="C248" s="7" t="s">
        <v>856</v>
      </c>
      <c r="D248" s="8"/>
      <c r="E248" s="8" t="s">
        <v>857</v>
      </c>
      <c r="F248" s="6"/>
      <c r="G248" s="6">
        <v>14</v>
      </c>
      <c r="H248" s="22">
        <v>532</v>
      </c>
      <c r="I248" s="28">
        <f t="shared" si="9"/>
        <v>383.03999999999996</v>
      </c>
      <c r="J248" s="28">
        <f t="shared" si="10"/>
        <v>361.76000000000005</v>
      </c>
      <c r="K248" s="28">
        <f t="shared" si="11"/>
        <v>345.8</v>
      </c>
    </row>
    <row r="249" spans="1:11" ht="120">
      <c r="A249" s="5" t="s">
        <v>858</v>
      </c>
      <c r="B249" s="6" t="s">
        <v>750</v>
      </c>
      <c r="C249" s="7" t="s">
        <v>859</v>
      </c>
      <c r="D249" s="8"/>
      <c r="E249" s="8" t="s">
        <v>860</v>
      </c>
      <c r="F249" s="6"/>
      <c r="G249" s="6">
        <v>20</v>
      </c>
      <c r="H249" s="22">
        <v>295</v>
      </c>
      <c r="I249" s="28">
        <f t="shared" si="9"/>
        <v>212.4</v>
      </c>
      <c r="J249" s="28">
        <f t="shared" si="10"/>
        <v>200.60000000000002</v>
      </c>
      <c r="K249" s="28">
        <f t="shared" si="11"/>
        <v>191.75</v>
      </c>
    </row>
    <row r="250" spans="1:11">
      <c r="A250" s="29" t="s">
        <v>861</v>
      </c>
      <c r="B250" s="29"/>
      <c r="C250" s="29"/>
      <c r="D250" s="29"/>
      <c r="E250" s="4"/>
      <c r="F250" s="4"/>
      <c r="G250" s="4"/>
      <c r="H250" s="23"/>
      <c r="I250" s="28">
        <f t="shared" si="9"/>
        <v>0</v>
      </c>
      <c r="J250" s="28">
        <f t="shared" si="10"/>
        <v>0</v>
      </c>
      <c r="K250" s="28">
        <f t="shared" si="11"/>
        <v>0</v>
      </c>
    </row>
    <row r="251" spans="1:11" ht="120">
      <c r="A251" s="5" t="s">
        <v>862</v>
      </c>
      <c r="B251" s="6" t="s">
        <v>750</v>
      </c>
      <c r="C251" s="7" t="s">
        <v>863</v>
      </c>
      <c r="D251" s="8" t="s">
        <v>864</v>
      </c>
      <c r="E251" s="8" t="s">
        <v>865</v>
      </c>
      <c r="F251" s="9">
        <v>50</v>
      </c>
      <c r="G251" s="9">
        <v>798</v>
      </c>
      <c r="H251" s="22">
        <v>181</v>
      </c>
      <c r="I251" s="28">
        <f t="shared" si="9"/>
        <v>130.32</v>
      </c>
      <c r="J251" s="28">
        <f t="shared" si="10"/>
        <v>123.08000000000001</v>
      </c>
      <c r="K251" s="28">
        <f t="shared" si="11"/>
        <v>117.65</v>
      </c>
    </row>
    <row r="252" spans="1:11" ht="409.5">
      <c r="A252" s="5" t="s">
        <v>866</v>
      </c>
      <c r="B252" s="6" t="s">
        <v>750</v>
      </c>
      <c r="C252" s="7" t="s">
        <v>867</v>
      </c>
      <c r="D252" s="8" t="s">
        <v>868</v>
      </c>
      <c r="E252" s="8" t="s">
        <v>869</v>
      </c>
      <c r="F252" s="9">
        <v>50</v>
      </c>
      <c r="G252" s="9">
        <v>110</v>
      </c>
      <c r="H252" s="22">
        <v>188</v>
      </c>
      <c r="I252" s="28">
        <f t="shared" si="9"/>
        <v>135.35999999999999</v>
      </c>
      <c r="J252" s="28">
        <f t="shared" si="10"/>
        <v>127.84</v>
      </c>
      <c r="K252" s="28">
        <f t="shared" si="11"/>
        <v>122.2</v>
      </c>
    </row>
    <row r="253" spans="1:11" ht="135">
      <c r="A253" s="5" t="s">
        <v>870</v>
      </c>
      <c r="B253" s="6" t="s">
        <v>750</v>
      </c>
      <c r="C253" s="7" t="s">
        <v>871</v>
      </c>
      <c r="D253" s="8" t="s">
        <v>872</v>
      </c>
      <c r="E253" s="8" t="s">
        <v>873</v>
      </c>
      <c r="F253" s="9">
        <v>50</v>
      </c>
      <c r="G253" s="9">
        <v>581</v>
      </c>
      <c r="H253" s="22">
        <v>196</v>
      </c>
      <c r="I253" s="28">
        <f t="shared" si="9"/>
        <v>141.12</v>
      </c>
      <c r="J253" s="28">
        <f t="shared" si="10"/>
        <v>133.28</v>
      </c>
      <c r="K253" s="28">
        <f t="shared" si="11"/>
        <v>127.4</v>
      </c>
    </row>
    <row r="254" spans="1:11" ht="225">
      <c r="A254" s="5" t="s">
        <v>874</v>
      </c>
      <c r="B254" s="6" t="s">
        <v>750</v>
      </c>
      <c r="C254" s="7" t="s">
        <v>875</v>
      </c>
      <c r="D254" s="8" t="s">
        <v>876</v>
      </c>
      <c r="E254" s="8" t="s">
        <v>877</v>
      </c>
      <c r="F254" s="9">
        <v>50</v>
      </c>
      <c r="G254" s="9">
        <v>1239</v>
      </c>
      <c r="H254" s="22">
        <v>205</v>
      </c>
      <c r="I254" s="28">
        <f t="shared" si="9"/>
        <v>147.6</v>
      </c>
      <c r="J254" s="28">
        <f t="shared" si="10"/>
        <v>139.4</v>
      </c>
      <c r="K254" s="28">
        <f t="shared" si="11"/>
        <v>133.25</v>
      </c>
    </row>
    <row r="255" spans="1:11" ht="240">
      <c r="A255" s="5" t="s">
        <v>878</v>
      </c>
      <c r="B255" s="6" t="s">
        <v>750</v>
      </c>
      <c r="C255" s="7" t="s">
        <v>879</v>
      </c>
      <c r="D255" s="8" t="s">
        <v>880</v>
      </c>
      <c r="E255" s="8" t="s">
        <v>881</v>
      </c>
      <c r="F255" s="9">
        <v>50</v>
      </c>
      <c r="G255" s="9">
        <v>223</v>
      </c>
      <c r="H255" s="22">
        <v>213</v>
      </c>
      <c r="I255" s="28">
        <f t="shared" si="9"/>
        <v>153.35999999999999</v>
      </c>
      <c r="J255" s="28">
        <f t="shared" si="10"/>
        <v>144.84</v>
      </c>
      <c r="K255" s="28">
        <f t="shared" si="11"/>
        <v>138.45000000000002</v>
      </c>
    </row>
    <row r="256" spans="1:11" ht="195">
      <c r="A256" s="5" t="s">
        <v>882</v>
      </c>
      <c r="B256" s="6" t="s">
        <v>750</v>
      </c>
      <c r="C256" s="7" t="s">
        <v>883</v>
      </c>
      <c r="D256" s="8" t="s">
        <v>884</v>
      </c>
      <c r="E256" s="8" t="s">
        <v>885</v>
      </c>
      <c r="F256" s="9">
        <v>50</v>
      </c>
      <c r="G256" s="9">
        <v>22</v>
      </c>
      <c r="H256" s="22">
        <v>213</v>
      </c>
      <c r="I256" s="28">
        <f t="shared" si="9"/>
        <v>153.35999999999999</v>
      </c>
      <c r="J256" s="28">
        <f t="shared" si="10"/>
        <v>144.84</v>
      </c>
      <c r="K256" s="28">
        <f t="shared" si="11"/>
        <v>138.45000000000002</v>
      </c>
    </row>
    <row r="257" spans="1:11" ht="315">
      <c r="A257" s="5" t="s">
        <v>886</v>
      </c>
      <c r="B257" s="6" t="s">
        <v>750</v>
      </c>
      <c r="C257" s="7" t="s">
        <v>887</v>
      </c>
      <c r="D257" s="8" t="s">
        <v>888</v>
      </c>
      <c r="E257" s="8" t="s">
        <v>889</v>
      </c>
      <c r="F257" s="9">
        <v>50</v>
      </c>
      <c r="G257" s="9">
        <v>43</v>
      </c>
      <c r="H257" s="22">
        <v>229</v>
      </c>
      <c r="I257" s="28">
        <f t="shared" si="9"/>
        <v>164.88</v>
      </c>
      <c r="J257" s="28">
        <f t="shared" si="10"/>
        <v>155.72</v>
      </c>
      <c r="K257" s="28">
        <f t="shared" si="11"/>
        <v>148.85</v>
      </c>
    </row>
    <row r="258" spans="1:11" ht="105">
      <c r="A258" s="5" t="s">
        <v>890</v>
      </c>
      <c r="B258" s="6" t="s">
        <v>750</v>
      </c>
      <c r="C258" s="7" t="s">
        <v>891</v>
      </c>
      <c r="D258" s="8" t="s">
        <v>892</v>
      </c>
      <c r="E258" s="8" t="s">
        <v>893</v>
      </c>
      <c r="F258" s="9">
        <v>50</v>
      </c>
      <c r="G258" s="9">
        <v>165</v>
      </c>
      <c r="H258" s="22">
        <v>237</v>
      </c>
      <c r="I258" s="28">
        <f t="shared" si="9"/>
        <v>170.64</v>
      </c>
      <c r="J258" s="28">
        <f t="shared" si="10"/>
        <v>161.16000000000003</v>
      </c>
      <c r="K258" s="28">
        <f t="shared" si="11"/>
        <v>154.05000000000001</v>
      </c>
    </row>
    <row r="259" spans="1:11" ht="195">
      <c r="A259" s="5" t="s">
        <v>894</v>
      </c>
      <c r="B259" s="6" t="s">
        <v>750</v>
      </c>
      <c r="C259" s="7" t="s">
        <v>895</v>
      </c>
      <c r="D259" s="8" t="s">
        <v>896</v>
      </c>
      <c r="E259" s="8" t="s">
        <v>897</v>
      </c>
      <c r="F259" s="9">
        <v>50</v>
      </c>
      <c r="G259" s="9">
        <v>190</v>
      </c>
      <c r="H259" s="22">
        <v>246</v>
      </c>
      <c r="I259" s="28">
        <f t="shared" si="9"/>
        <v>177.12</v>
      </c>
      <c r="J259" s="28">
        <f t="shared" si="10"/>
        <v>167.28</v>
      </c>
      <c r="K259" s="28">
        <f t="shared" si="11"/>
        <v>159.9</v>
      </c>
    </row>
    <row r="260" spans="1:11" ht="255">
      <c r="A260" s="5" t="s">
        <v>898</v>
      </c>
      <c r="B260" s="6" t="s">
        <v>750</v>
      </c>
      <c r="C260" s="7" t="s">
        <v>899</v>
      </c>
      <c r="D260" s="8" t="s">
        <v>900</v>
      </c>
      <c r="E260" s="8" t="s">
        <v>901</v>
      </c>
      <c r="F260" s="9">
        <v>50</v>
      </c>
      <c r="G260" s="9">
        <v>163</v>
      </c>
      <c r="H260" s="22">
        <v>74</v>
      </c>
      <c r="I260" s="28">
        <f t="shared" si="9"/>
        <v>53.28</v>
      </c>
      <c r="J260" s="28">
        <f t="shared" si="10"/>
        <v>50.32</v>
      </c>
      <c r="K260" s="28">
        <f t="shared" si="11"/>
        <v>48.1</v>
      </c>
    </row>
    <row r="261" spans="1:11" ht="150">
      <c r="A261" s="5" t="s">
        <v>902</v>
      </c>
      <c r="B261" s="6" t="s">
        <v>750</v>
      </c>
      <c r="C261" s="7" t="s">
        <v>903</v>
      </c>
      <c r="D261" s="8" t="s">
        <v>904</v>
      </c>
      <c r="E261" s="8" t="s">
        <v>905</v>
      </c>
      <c r="F261" s="9">
        <v>50</v>
      </c>
      <c r="G261" s="9">
        <v>664</v>
      </c>
      <c r="H261" s="22">
        <v>90</v>
      </c>
      <c r="I261" s="28">
        <f t="shared" si="9"/>
        <v>64.8</v>
      </c>
      <c r="J261" s="28">
        <f t="shared" si="10"/>
        <v>61.2</v>
      </c>
      <c r="K261" s="28">
        <f t="shared" si="11"/>
        <v>58.5</v>
      </c>
    </row>
    <row r="262" spans="1:11" ht="45">
      <c r="A262" s="5" t="s">
        <v>906</v>
      </c>
      <c r="B262" s="6" t="s">
        <v>750</v>
      </c>
      <c r="C262" s="7" t="s">
        <v>907</v>
      </c>
      <c r="D262" s="8" t="s">
        <v>908</v>
      </c>
      <c r="E262" s="8" t="s">
        <v>909</v>
      </c>
      <c r="F262" s="9">
        <v>50</v>
      </c>
      <c r="G262" s="9">
        <v>384</v>
      </c>
      <c r="H262" s="22">
        <v>106</v>
      </c>
      <c r="I262" s="28">
        <f t="shared" si="9"/>
        <v>76.319999999999993</v>
      </c>
      <c r="J262" s="28">
        <f t="shared" si="10"/>
        <v>72.08</v>
      </c>
      <c r="K262" s="28">
        <f t="shared" si="11"/>
        <v>68.900000000000006</v>
      </c>
    </row>
    <row r="263" spans="1:11" ht="120">
      <c r="A263" s="5" t="s">
        <v>910</v>
      </c>
      <c r="B263" s="6" t="s">
        <v>750</v>
      </c>
      <c r="C263" s="7" t="s">
        <v>911</v>
      </c>
      <c r="D263" s="8" t="s">
        <v>912</v>
      </c>
      <c r="E263" s="8" t="s">
        <v>913</v>
      </c>
      <c r="F263" s="9">
        <v>50</v>
      </c>
      <c r="G263" s="9">
        <v>29</v>
      </c>
      <c r="H263" s="22">
        <v>188</v>
      </c>
      <c r="I263" s="28">
        <f t="shared" si="9"/>
        <v>135.35999999999999</v>
      </c>
      <c r="J263" s="28">
        <f t="shared" si="10"/>
        <v>127.84</v>
      </c>
      <c r="K263" s="28">
        <f t="shared" si="11"/>
        <v>122.2</v>
      </c>
    </row>
    <row r="264" spans="1:11" ht="60">
      <c r="A264" s="5" t="s">
        <v>914</v>
      </c>
      <c r="B264" s="6" t="s">
        <v>750</v>
      </c>
      <c r="C264" s="7" t="s">
        <v>915</v>
      </c>
      <c r="D264" s="8" t="s">
        <v>916</v>
      </c>
      <c r="E264" s="8" t="s">
        <v>917</v>
      </c>
      <c r="F264" s="9">
        <v>50</v>
      </c>
      <c r="G264" s="9">
        <v>58</v>
      </c>
      <c r="H264" s="22">
        <v>196</v>
      </c>
      <c r="I264" s="28">
        <f t="shared" si="9"/>
        <v>141.12</v>
      </c>
      <c r="J264" s="28">
        <f t="shared" si="10"/>
        <v>133.28</v>
      </c>
      <c r="K264" s="28">
        <f t="shared" si="11"/>
        <v>127.4</v>
      </c>
    </row>
    <row r="265" spans="1:11" ht="30">
      <c r="A265" s="5" t="s">
        <v>918</v>
      </c>
      <c r="B265" s="6" t="s">
        <v>750</v>
      </c>
      <c r="C265" s="7" t="s">
        <v>919</v>
      </c>
      <c r="D265" s="8" t="s">
        <v>920</v>
      </c>
      <c r="E265" s="8" t="s">
        <v>921</v>
      </c>
      <c r="F265" s="9">
        <v>50</v>
      </c>
      <c r="G265" s="9">
        <v>454</v>
      </c>
      <c r="H265" s="22">
        <v>196</v>
      </c>
      <c r="I265" s="28">
        <f t="shared" si="9"/>
        <v>141.12</v>
      </c>
      <c r="J265" s="28">
        <f t="shared" si="10"/>
        <v>133.28</v>
      </c>
      <c r="K265" s="28">
        <f t="shared" si="11"/>
        <v>127.4</v>
      </c>
    </row>
    <row r="266" spans="1:11" ht="45">
      <c r="A266" s="5" t="s">
        <v>922</v>
      </c>
      <c r="B266" s="6" t="s">
        <v>750</v>
      </c>
      <c r="C266" s="7" t="s">
        <v>923</v>
      </c>
      <c r="D266" s="8" t="s">
        <v>924</v>
      </c>
      <c r="E266" s="8" t="s">
        <v>925</v>
      </c>
      <c r="F266" s="9">
        <v>50</v>
      </c>
      <c r="G266" s="9">
        <v>102</v>
      </c>
      <c r="H266" s="22">
        <v>237</v>
      </c>
      <c r="I266" s="28">
        <f t="shared" si="9"/>
        <v>170.64</v>
      </c>
      <c r="J266" s="28">
        <f t="shared" si="10"/>
        <v>161.16000000000003</v>
      </c>
      <c r="K266" s="28">
        <f t="shared" si="11"/>
        <v>154.05000000000001</v>
      </c>
    </row>
    <row r="267" spans="1:11">
      <c r="A267" s="29" t="s">
        <v>926</v>
      </c>
      <c r="B267" s="29"/>
      <c r="C267" s="29"/>
      <c r="D267" s="29"/>
      <c r="E267" s="4"/>
      <c r="F267" s="4"/>
      <c r="G267" s="4"/>
      <c r="H267" s="23"/>
      <c r="I267" s="28">
        <f t="shared" ref="I267:I277" si="12">H267*0.72</f>
        <v>0</v>
      </c>
      <c r="J267" s="28">
        <f t="shared" ref="J267:J277" si="13">H267*0.68</f>
        <v>0</v>
      </c>
      <c r="K267" s="28">
        <f t="shared" ref="K267:K277" si="14">H267*0.65</f>
        <v>0</v>
      </c>
    </row>
    <row r="268" spans="1:11">
      <c r="A268" s="5" t="s">
        <v>927</v>
      </c>
      <c r="B268" s="6" t="s">
        <v>14</v>
      </c>
      <c r="C268" s="7" t="s">
        <v>928</v>
      </c>
      <c r="D268" s="8" t="s">
        <v>929</v>
      </c>
      <c r="E268" s="8" t="s">
        <v>930</v>
      </c>
      <c r="F268" s="9">
        <v>40</v>
      </c>
      <c r="G268" s="9">
        <v>171</v>
      </c>
      <c r="H268" s="22">
        <v>155</v>
      </c>
      <c r="I268" s="28">
        <f t="shared" si="12"/>
        <v>111.6</v>
      </c>
      <c r="J268" s="28">
        <f t="shared" si="13"/>
        <v>105.4</v>
      </c>
      <c r="K268" s="28">
        <f t="shared" si="14"/>
        <v>100.75</v>
      </c>
    </row>
    <row r="269" spans="1:11">
      <c r="A269" s="5" t="s">
        <v>931</v>
      </c>
      <c r="B269" s="6" t="s">
        <v>14</v>
      </c>
      <c r="C269" s="7" t="s">
        <v>932</v>
      </c>
      <c r="D269" s="8" t="s">
        <v>933</v>
      </c>
      <c r="E269" s="8" t="s">
        <v>934</v>
      </c>
      <c r="F269" s="9">
        <v>40</v>
      </c>
      <c r="G269" s="9">
        <v>111</v>
      </c>
      <c r="H269" s="22">
        <v>147</v>
      </c>
      <c r="I269" s="28">
        <f t="shared" si="12"/>
        <v>105.83999999999999</v>
      </c>
      <c r="J269" s="28">
        <f t="shared" si="13"/>
        <v>99.960000000000008</v>
      </c>
      <c r="K269" s="28">
        <f t="shared" si="14"/>
        <v>95.55</v>
      </c>
    </row>
    <row r="270" spans="1:11">
      <c r="A270" s="5" t="s">
        <v>935</v>
      </c>
      <c r="B270" s="6" t="s">
        <v>14</v>
      </c>
      <c r="C270" s="7" t="s">
        <v>936</v>
      </c>
      <c r="D270" s="8" t="s">
        <v>457</v>
      </c>
      <c r="E270" s="8" t="s">
        <v>937</v>
      </c>
      <c r="F270" s="9">
        <v>40</v>
      </c>
      <c r="G270" s="9">
        <v>99</v>
      </c>
      <c r="H270" s="22">
        <v>213</v>
      </c>
      <c r="I270" s="28">
        <f t="shared" si="12"/>
        <v>153.35999999999999</v>
      </c>
      <c r="J270" s="28">
        <f t="shared" si="13"/>
        <v>144.84</v>
      </c>
      <c r="K270" s="28">
        <f t="shared" si="14"/>
        <v>138.45000000000002</v>
      </c>
    </row>
    <row r="271" spans="1:11" ht="30">
      <c r="A271" s="5" t="s">
        <v>938</v>
      </c>
      <c r="B271" s="6" t="s">
        <v>14</v>
      </c>
      <c r="C271" s="7" t="s">
        <v>939</v>
      </c>
      <c r="D271" s="8" t="s">
        <v>940</v>
      </c>
      <c r="E271" s="8" t="s">
        <v>941</v>
      </c>
      <c r="F271" s="9">
        <v>40</v>
      </c>
      <c r="G271" s="9">
        <v>209</v>
      </c>
      <c r="H271" s="22">
        <v>120</v>
      </c>
      <c r="I271" s="28">
        <f t="shared" si="12"/>
        <v>86.399999999999991</v>
      </c>
      <c r="J271" s="28">
        <f t="shared" si="13"/>
        <v>81.600000000000009</v>
      </c>
      <c r="K271" s="28">
        <f t="shared" si="14"/>
        <v>78</v>
      </c>
    </row>
    <row r="272" spans="1:11">
      <c r="A272" s="5" t="s">
        <v>942</v>
      </c>
      <c r="B272" s="6" t="s">
        <v>14</v>
      </c>
      <c r="C272" s="7" t="s">
        <v>943</v>
      </c>
      <c r="D272" s="8" t="s">
        <v>944</v>
      </c>
      <c r="E272" s="8" t="s">
        <v>945</v>
      </c>
      <c r="F272" s="9">
        <v>40</v>
      </c>
      <c r="G272" s="9">
        <v>70</v>
      </c>
      <c r="H272" s="22">
        <v>100</v>
      </c>
      <c r="I272" s="28">
        <f t="shared" si="12"/>
        <v>72</v>
      </c>
      <c r="J272" s="28">
        <f t="shared" si="13"/>
        <v>68</v>
      </c>
      <c r="K272" s="28">
        <f t="shared" si="14"/>
        <v>65</v>
      </c>
    </row>
    <row r="273" spans="1:11">
      <c r="A273" s="29" t="s">
        <v>946</v>
      </c>
      <c r="B273" s="29"/>
      <c r="C273" s="29"/>
      <c r="D273" s="29"/>
      <c r="E273" s="4"/>
      <c r="F273" s="4"/>
      <c r="G273" s="4"/>
      <c r="H273" s="23"/>
      <c r="I273" s="28">
        <f t="shared" si="12"/>
        <v>0</v>
      </c>
      <c r="J273" s="28">
        <f t="shared" si="13"/>
        <v>0</v>
      </c>
      <c r="K273" s="28">
        <f t="shared" si="14"/>
        <v>0</v>
      </c>
    </row>
    <row r="274" spans="1:11" ht="30">
      <c r="A274" s="5" t="s">
        <v>947</v>
      </c>
      <c r="B274" s="6" t="s">
        <v>14</v>
      </c>
      <c r="C274" s="7" t="s">
        <v>948</v>
      </c>
      <c r="D274" s="8" t="s">
        <v>949</v>
      </c>
      <c r="E274" s="8" t="s">
        <v>950</v>
      </c>
      <c r="F274" s="9">
        <v>100</v>
      </c>
      <c r="G274" s="9">
        <v>616</v>
      </c>
      <c r="H274" s="22">
        <v>200</v>
      </c>
      <c r="I274" s="28">
        <f t="shared" si="12"/>
        <v>144</v>
      </c>
      <c r="J274" s="28">
        <f t="shared" si="13"/>
        <v>136</v>
      </c>
      <c r="K274" s="28">
        <f t="shared" si="14"/>
        <v>130</v>
      </c>
    </row>
    <row r="275" spans="1:11" ht="45">
      <c r="A275" s="5" t="s">
        <v>951</v>
      </c>
      <c r="B275" s="6" t="s">
        <v>14</v>
      </c>
      <c r="C275" s="7" t="s">
        <v>952</v>
      </c>
      <c r="D275" s="8" t="s">
        <v>953</v>
      </c>
      <c r="E275" s="8" t="s">
        <v>954</v>
      </c>
      <c r="F275" s="9">
        <v>100</v>
      </c>
      <c r="G275" s="9">
        <v>579</v>
      </c>
      <c r="H275" s="22">
        <v>180</v>
      </c>
      <c r="I275" s="28">
        <f t="shared" si="12"/>
        <v>129.6</v>
      </c>
      <c r="J275" s="28">
        <f t="shared" si="13"/>
        <v>122.4</v>
      </c>
      <c r="K275" s="28">
        <f t="shared" si="14"/>
        <v>117</v>
      </c>
    </row>
    <row r="276" spans="1:11">
      <c r="A276" s="5" t="s">
        <v>955</v>
      </c>
      <c r="B276" s="6" t="s">
        <v>14</v>
      </c>
      <c r="C276" s="7" t="s">
        <v>956</v>
      </c>
      <c r="D276" s="8" t="s">
        <v>957</v>
      </c>
      <c r="E276" s="8" t="s">
        <v>958</v>
      </c>
      <c r="F276" s="9">
        <v>100</v>
      </c>
      <c r="G276" s="9">
        <v>564</v>
      </c>
      <c r="H276" s="22">
        <v>150</v>
      </c>
      <c r="I276" s="28">
        <f t="shared" si="12"/>
        <v>108</v>
      </c>
      <c r="J276" s="28">
        <f t="shared" si="13"/>
        <v>102.00000000000001</v>
      </c>
      <c r="K276" s="28">
        <f t="shared" si="14"/>
        <v>97.5</v>
      </c>
    </row>
    <row r="277" spans="1:11">
      <c r="A277" s="5" t="s">
        <v>960</v>
      </c>
      <c r="B277" s="6" t="s">
        <v>14</v>
      </c>
      <c r="C277" s="7" t="s">
        <v>961</v>
      </c>
      <c r="D277" s="8" t="s">
        <v>959</v>
      </c>
      <c r="E277" s="8" t="s">
        <v>962</v>
      </c>
      <c r="F277" s="9">
        <v>100</v>
      </c>
      <c r="G277" s="9">
        <v>155</v>
      </c>
      <c r="H277" s="22">
        <v>220</v>
      </c>
      <c r="I277" s="28">
        <f t="shared" si="12"/>
        <v>158.4</v>
      </c>
      <c r="J277" s="28">
        <f t="shared" si="13"/>
        <v>149.60000000000002</v>
      </c>
      <c r="K277" s="28">
        <f t="shared" si="14"/>
        <v>143</v>
      </c>
    </row>
  </sheetData>
  <mergeCells count="32">
    <mergeCell ref="A41:D41"/>
    <mergeCell ref="C6:D6"/>
    <mergeCell ref="A9:D9"/>
    <mergeCell ref="A18:D18"/>
    <mergeCell ref="A25:D25"/>
    <mergeCell ref="A32:D32"/>
    <mergeCell ref="C1:D1"/>
    <mergeCell ref="C2:D2"/>
    <mergeCell ref="C3:D3"/>
    <mergeCell ref="C4:D4"/>
    <mergeCell ref="C5:D5"/>
    <mergeCell ref="A164:D164"/>
    <mergeCell ref="A45:D45"/>
    <mergeCell ref="A47:D47"/>
    <mergeCell ref="A52:D52"/>
    <mergeCell ref="A70:D70"/>
    <mergeCell ref="A76:D76"/>
    <mergeCell ref="A78:D78"/>
    <mergeCell ref="A103:D103"/>
    <mergeCell ref="A123:D123"/>
    <mergeCell ref="A126:D126"/>
    <mergeCell ref="A140:D140"/>
    <mergeCell ref="A143:D143"/>
    <mergeCell ref="A227:D227"/>
    <mergeCell ref="A250:D250"/>
    <mergeCell ref="A267:D267"/>
    <mergeCell ref="A273:D273"/>
    <mergeCell ref="A169:D169"/>
    <mergeCell ref="A173:D173"/>
    <mergeCell ref="A210:D210"/>
    <mergeCell ref="A214:D214"/>
    <mergeCell ref="A217:D2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 Дмитрий</dc:creator>
  <cp:lastModifiedBy>Денис Александрович</cp:lastModifiedBy>
  <dcterms:created xsi:type="dcterms:W3CDTF">2020-08-05T11:54:58Z</dcterms:created>
  <dcterms:modified xsi:type="dcterms:W3CDTF">2020-11-12T14:23:00Z</dcterms:modified>
</cp:coreProperties>
</file>