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ellimages.xml" ContentType="application/vnd.wps-officedocument.cellim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01"/>
  <workbookPr/>
  <mc:AlternateContent xmlns:mc="http://schemas.openxmlformats.org/markup-compatibility/2006">
    <mc:Choice Requires="x15">
      <x15ac:absPath xmlns:x15ac="http://schemas.microsoft.com/office/spreadsheetml/2010/11/ac" url="E:\fleshka\PRICE\REED JOY\BYD\"/>
    </mc:Choice>
  </mc:AlternateContent>
  <xr:revisionPtr revIDLastSave="0" documentId="13_ncr:1_{858A7D45-5A53-4BA9-AC69-0B0EEE6F4D34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37" i="1" l="1"/>
  <c r="D93" i="1" l="1"/>
  <c r="D136" i="1"/>
  <c r="D135" i="1"/>
  <c r="D13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6" i="1"/>
  <c r="D35" i="1"/>
  <c r="D34" i="1"/>
  <c r="D33" i="1"/>
</calcChain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632" name="ID_7D50A7050BCB48CA82E7308B54AE86C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83860" y="11944350"/>
          <a:ext cx="326390" cy="29400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" name="ID_86853651DA4A4469B348AFDDC42647B1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5474970" y="12397105"/>
          <a:ext cx="357505" cy="288290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633" name="ID_0144883DDA0A41B5B71C03129027743F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501640" y="12768580"/>
          <a:ext cx="426720" cy="26479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34" name="ID_BCDC76B687414A62BD085DECBDFCA8F8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5506720" y="13074650"/>
          <a:ext cx="505460" cy="1619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35" name="ID_0C3BBB01510641089A9C3AC6414F3BBD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5484495" y="13404850"/>
          <a:ext cx="549275" cy="1619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36" name="ID_C7E88977E40347F0A9A9206DDFFC2514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5584825" y="13743305"/>
          <a:ext cx="413385" cy="27368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37" name="ID_BF571FD850AA4BE195F2B8D26733D865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5598160" y="14073505"/>
          <a:ext cx="342265" cy="27813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38" name="ID_C2A9CE3B92F5446F852EC0C1F8BA3328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5568950" y="14428470"/>
          <a:ext cx="306705" cy="25463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39" name="ID_6EB53EF6EE0F4FBFA417C922E6E59833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5666740" y="14725015"/>
          <a:ext cx="336550" cy="29400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40" name="ID_518E65FCDE7B49C88324C9ECA1BCBE91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5659120" y="15055215"/>
          <a:ext cx="317500" cy="25590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41" name="ID_15AEE5350C944A3C97E69D489E8C6EC5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5678170" y="15385415"/>
          <a:ext cx="260350" cy="25908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42" name="ID_37A0DB0C9861438EAC069D546DB8C03E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5674995" y="15715615"/>
          <a:ext cx="285115" cy="2730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43" name="ID_DF5AF6BF69EE4D69B634ADE3A423B2DA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5687060" y="16046450"/>
          <a:ext cx="247015" cy="2762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44" name="ID_2036B9D55FC64A399266797CB9CF278B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5674995" y="16376650"/>
          <a:ext cx="280670" cy="26924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45" name="ID_0C96B3198F274F7593B4F7704AF3E676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5687060" y="16706850"/>
          <a:ext cx="252730" cy="28448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" name="ID_EC5C317C9A674045845A9052C111878D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5674995" y="17037050"/>
          <a:ext cx="295910" cy="28384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21" name="ID_2C7DF1CBE4874ACF8D11C6AAE33B41F0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5665470" y="17367250"/>
          <a:ext cx="330200" cy="28448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88" name="ID_E7D8794AF3B94E7F8B929F151471418F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5666740" y="17697450"/>
          <a:ext cx="318770" cy="27876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31" name="ID_2ACEDE5C53E144D6A455FA7088A5FAB4"/>
        <xdr:cNvPicPr>
          <a:picLocks noChangeAspect="1"/>
        </xdr:cNvPicPr>
      </xdr:nvPicPr>
      <xdr:blipFill>
        <a:blip r:embed="rId20"/>
        <a:stretch>
          <a:fillRect/>
        </a:stretch>
      </xdr:blipFill>
      <xdr:spPr>
        <a:xfrm>
          <a:off x="5563870" y="11626850"/>
          <a:ext cx="283845" cy="25971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7" name="ID_5B26089077DC4DCDBB1378C691CCE0AB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5510530" y="11340465"/>
          <a:ext cx="494665" cy="24320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09" name="ID_5DC80BAD9D7F4FE1A32C53E4D8D928B8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5506085" y="10994390"/>
          <a:ext cx="427990" cy="26416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8" name="ID_38C98FBF5F054F84907FE670AD66D6FD"/>
        <xdr:cNvPicPr>
          <a:picLocks noChangeAspect="1"/>
        </xdr:cNvPicPr>
      </xdr:nvPicPr>
      <xdr:blipFill>
        <a:blip r:embed="rId23" r:link="rId3"/>
        <a:stretch>
          <a:fillRect/>
        </a:stretch>
      </xdr:blipFill>
      <xdr:spPr>
        <a:xfrm>
          <a:off x="5347335" y="44442380"/>
          <a:ext cx="795020" cy="304800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9" name="ID_C90C9F5834084174BCB6657DBF9ED6FD"/>
        <xdr:cNvPicPr>
          <a:picLocks noChangeAspect="1"/>
        </xdr:cNvPicPr>
      </xdr:nvPicPr>
      <xdr:blipFill>
        <a:blip r:embed="rId24" r:link="rId3"/>
        <a:stretch>
          <a:fillRect/>
        </a:stretch>
      </xdr:blipFill>
      <xdr:spPr>
        <a:xfrm>
          <a:off x="5347335" y="44928155"/>
          <a:ext cx="793115" cy="303530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10" name="ID_E979A43AFB7941058347C44A7DED0BA9"/>
        <xdr:cNvPicPr>
          <a:picLocks noChangeAspect="1"/>
        </xdr:cNvPicPr>
      </xdr:nvPicPr>
      <xdr:blipFill>
        <a:blip r:embed="rId25" r:link="rId3"/>
        <a:stretch>
          <a:fillRect/>
        </a:stretch>
      </xdr:blipFill>
      <xdr:spPr>
        <a:xfrm>
          <a:off x="5537835" y="45319950"/>
          <a:ext cx="359410" cy="291465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3" name="ID_AF0E5239251147C19505FE723D5DCC9B"/>
        <xdr:cNvPicPr>
          <a:picLocks noChangeAspect="1"/>
        </xdr:cNvPicPr>
      </xdr:nvPicPr>
      <xdr:blipFill>
        <a:blip r:embed="rId26"/>
        <a:stretch>
          <a:fillRect/>
        </a:stretch>
      </xdr:blipFill>
      <xdr:spPr>
        <a:xfrm>
          <a:off x="5393690" y="31261050"/>
          <a:ext cx="758825" cy="364490"/>
        </a:xfrm>
        <a:prstGeom prst="rect">
          <a:avLst/>
        </a:prstGeom>
        <a:noFill/>
        <a:ln w="9525">
          <a:noFill/>
        </a:ln>
      </xdr:spPr>
    </xdr:pic>
  </etc:cellImage>
</etc:cellImages>
</file>

<file path=xl/sharedStrings.xml><?xml version="1.0" encoding="utf-8"?>
<sst xmlns="http://schemas.openxmlformats.org/spreadsheetml/2006/main" count="272" uniqueCount="263">
  <si>
    <t>12832982-00</t>
  </si>
  <si>
    <r>
      <rPr>
        <sz val="10.5"/>
        <color theme="1"/>
        <rFont val="Segoe UI"/>
        <charset val="134"/>
      </rPr>
      <t>DAEA-2904010_</t>
    </r>
    <r>
      <rPr>
        <sz val="10.5"/>
        <color theme="1"/>
        <rFont val="宋体"/>
        <charset val="134"/>
      </rPr>
      <t>左前下摆臂总成</t>
    </r>
    <r>
      <rPr>
        <sz val="10.5"/>
        <color theme="1"/>
        <rFont val="Segoe UI"/>
        <charset val="134"/>
      </rPr>
      <t>_M</t>
    </r>
  </si>
  <si>
    <t>12832983-00</t>
  </si>
  <si>
    <r>
      <rPr>
        <sz val="10.5"/>
        <color theme="1"/>
        <rFont val="Segoe UI"/>
        <charset val="134"/>
      </rPr>
      <t>DAEA-2904020_</t>
    </r>
    <r>
      <rPr>
        <sz val="10.5"/>
        <color theme="1"/>
        <rFont val="宋体"/>
        <charset val="134"/>
      </rPr>
      <t>右前下摆臂总成</t>
    </r>
    <r>
      <rPr>
        <sz val="10.5"/>
        <color theme="1"/>
        <rFont val="Segoe UI"/>
        <charset val="134"/>
      </rPr>
      <t>_M00</t>
    </r>
  </si>
  <si>
    <t>13448420-00</t>
  </si>
  <si>
    <r>
      <rPr>
        <sz val="10.5"/>
        <color theme="1"/>
        <rFont val="Segoe UI"/>
        <charset val="134"/>
      </rPr>
      <t>HAD-2905010C_</t>
    </r>
    <r>
      <rPr>
        <sz val="10.5"/>
        <color theme="1"/>
        <rFont val="宋体"/>
        <charset val="134"/>
      </rPr>
      <t>左前减振器支柱总成</t>
    </r>
    <r>
      <rPr>
        <sz val="10.5"/>
        <color theme="1"/>
        <rFont val="Segoe UI"/>
        <charset val="134"/>
      </rPr>
      <t>_</t>
    </r>
  </si>
  <si>
    <t>13448422-00</t>
  </si>
  <si>
    <r>
      <rPr>
        <sz val="10.5"/>
        <color theme="1"/>
        <rFont val="Segoe UI"/>
        <charset val="134"/>
      </rPr>
      <t>HAD-2905020C_</t>
    </r>
    <r>
      <rPr>
        <sz val="10.5"/>
        <color theme="1"/>
        <rFont val="宋体"/>
        <charset val="134"/>
      </rPr>
      <t>右前减振器支柱总成</t>
    </r>
    <r>
      <rPr>
        <sz val="10.5"/>
        <color theme="1"/>
        <rFont val="Segoe UI"/>
        <charset val="134"/>
      </rPr>
      <t>_M0</t>
    </r>
  </si>
  <si>
    <t>11663979-00</t>
  </si>
  <si>
    <r>
      <rPr>
        <sz val="10.5"/>
        <color theme="1"/>
        <rFont val="Segoe UI"/>
        <charset val="134"/>
      </rPr>
      <t>SEH-2906100_</t>
    </r>
    <r>
      <rPr>
        <sz val="10.5"/>
        <color theme="1"/>
        <rFont val="宋体"/>
        <charset val="134"/>
      </rPr>
      <t>前横向稳定杆拉杆及球头总成</t>
    </r>
    <r>
      <rPr>
        <sz val="10.5"/>
        <color theme="1"/>
        <rFont val="Segoe UI"/>
        <charset val="134"/>
      </rPr>
      <t>_</t>
    </r>
  </si>
  <si>
    <t>13471527-00</t>
  </si>
  <si>
    <r>
      <rPr>
        <sz val="10.5"/>
        <color theme="1"/>
        <rFont val="Segoe UI"/>
        <charset val="134"/>
      </rPr>
      <t>HA2HE-2203020B_</t>
    </r>
    <r>
      <rPr>
        <sz val="10.5"/>
        <color theme="1"/>
        <rFont val="宋体"/>
        <charset val="134"/>
      </rPr>
      <t>右前传动半轴总成</t>
    </r>
    <r>
      <rPr>
        <sz val="10.5"/>
        <color theme="1"/>
        <rFont val="Segoe UI"/>
        <charset val="134"/>
      </rPr>
      <t>_</t>
    </r>
  </si>
  <si>
    <t>13471526-00</t>
  </si>
  <si>
    <r>
      <rPr>
        <sz val="10.5"/>
        <color theme="1"/>
        <rFont val="Segoe UI"/>
        <charset val="134"/>
      </rPr>
      <t>HA2HE-2203010B_</t>
    </r>
    <r>
      <rPr>
        <sz val="10.5"/>
        <color theme="1"/>
        <rFont val="宋体"/>
        <charset val="134"/>
      </rPr>
      <t>左前传动半轴总成</t>
    </r>
    <r>
      <rPr>
        <sz val="10.5"/>
        <color theme="1"/>
        <rFont val="Segoe UI"/>
        <charset val="134"/>
      </rPr>
      <t>_M</t>
    </r>
  </si>
  <si>
    <t>13006181-00</t>
  </si>
  <si>
    <r>
      <rPr>
        <sz val="10.5"/>
        <color theme="1"/>
        <rFont val="Segoe UI"/>
        <charset val="134"/>
      </rPr>
      <t>DAEA-2810010E_</t>
    </r>
    <r>
      <rPr>
        <sz val="10.5"/>
        <color theme="1"/>
        <rFont val="宋体"/>
        <charset val="134"/>
      </rPr>
      <t>前副车架总成</t>
    </r>
    <r>
      <rPr>
        <sz val="10.5"/>
        <color theme="1"/>
        <rFont val="Segoe UI"/>
        <charset val="134"/>
      </rPr>
      <t>_</t>
    </r>
  </si>
  <si>
    <t>13188254-00</t>
  </si>
  <si>
    <r>
      <rPr>
        <sz val="10.5"/>
        <color theme="1"/>
        <rFont val="Segoe UI"/>
        <charset val="134"/>
      </rPr>
      <t>HA2EL-3501111_</t>
    </r>
    <r>
      <rPr>
        <sz val="10.5"/>
        <color theme="1"/>
        <rFont val="宋体"/>
        <charset val="134"/>
      </rPr>
      <t>前制动盘</t>
    </r>
    <r>
      <rPr>
        <sz val="10.5"/>
        <color theme="1"/>
        <rFont val="Segoe UI"/>
        <charset val="134"/>
      </rPr>
      <t>_M</t>
    </r>
  </si>
  <si>
    <t>13188405-00</t>
  </si>
  <si>
    <r>
      <rPr>
        <sz val="10.5"/>
        <color theme="1"/>
        <rFont val="Segoe UI"/>
        <charset val="134"/>
      </rPr>
      <t>HA2EL-2304112_</t>
    </r>
    <r>
      <rPr>
        <sz val="10.5"/>
        <color theme="1"/>
        <rFont val="宋体"/>
        <charset val="134"/>
      </rPr>
      <t>右前转向节</t>
    </r>
    <r>
      <rPr>
        <sz val="10.5"/>
        <color theme="1"/>
        <rFont val="Segoe UI"/>
        <charset val="134"/>
      </rPr>
      <t>_</t>
    </r>
  </si>
  <si>
    <t>13188406-00</t>
  </si>
  <si>
    <r>
      <rPr>
        <sz val="10.5"/>
        <color theme="1"/>
        <rFont val="Segoe UI"/>
        <charset val="134"/>
      </rPr>
      <t>HA2EL-2304111_</t>
    </r>
    <r>
      <rPr>
        <sz val="10.5"/>
        <color theme="1"/>
        <rFont val="宋体"/>
        <charset val="134"/>
      </rPr>
      <t>左前转向节</t>
    </r>
    <r>
      <rPr>
        <sz val="10.5"/>
        <color theme="1"/>
        <rFont val="Segoe UI"/>
        <charset val="134"/>
      </rPr>
      <t>_</t>
    </r>
  </si>
  <si>
    <t>12901884-00</t>
  </si>
  <si>
    <r>
      <rPr>
        <sz val="10.5"/>
        <color theme="1"/>
        <rFont val="Segoe UI"/>
        <charset val="134"/>
      </rPr>
      <t>HAD-3103100_</t>
    </r>
    <r>
      <rPr>
        <sz val="10.5"/>
        <color theme="1"/>
        <rFont val="宋体"/>
        <charset val="134"/>
      </rPr>
      <t>前轮毂单元总成</t>
    </r>
    <r>
      <rPr>
        <sz val="10.5"/>
        <color theme="1"/>
        <rFont val="Segoe UI"/>
        <charset val="134"/>
      </rPr>
      <t>_</t>
    </r>
  </si>
  <si>
    <t>13420983-00</t>
  </si>
  <si>
    <r>
      <rPr>
        <sz val="10.5"/>
        <color theme="1"/>
        <rFont val="Segoe UI"/>
        <charset val="134"/>
      </rPr>
      <t>HAD-5205110B_</t>
    </r>
    <r>
      <rPr>
        <sz val="10.5"/>
        <color theme="1"/>
        <rFont val="宋体"/>
        <charset val="134"/>
      </rPr>
      <t>左刮片总成</t>
    </r>
    <r>
      <rPr>
        <sz val="10.5"/>
        <color theme="1"/>
        <rFont val="Segoe UI"/>
        <charset val="134"/>
      </rPr>
      <t>_M0</t>
    </r>
  </si>
  <si>
    <t>13420984-00</t>
  </si>
  <si>
    <r>
      <rPr>
        <sz val="10.5"/>
        <color theme="1"/>
        <rFont val="Segoe UI"/>
        <charset val="134"/>
      </rPr>
      <t>HAD-5205210B_</t>
    </r>
    <r>
      <rPr>
        <sz val="10.5"/>
        <color theme="1"/>
        <rFont val="宋体"/>
        <charset val="134"/>
      </rPr>
      <t>右刮片总成</t>
    </r>
    <r>
      <rPr>
        <sz val="10.5"/>
        <color theme="1"/>
        <rFont val="Segoe UI"/>
        <charset val="134"/>
      </rPr>
      <t>_M00</t>
    </r>
  </si>
  <si>
    <t>13033895-00</t>
  </si>
  <si>
    <r>
      <rPr>
        <sz val="10.5"/>
        <color theme="1"/>
        <rFont val="Segoe UI"/>
        <charset val="134"/>
      </rPr>
      <t>HAD-8121211E-E1_</t>
    </r>
    <r>
      <rPr>
        <sz val="10.5"/>
        <color theme="1"/>
        <rFont val="宋体"/>
        <charset val="134"/>
      </rPr>
      <t>高效过滤器</t>
    </r>
  </si>
  <si>
    <t>12027143-00</t>
  </si>
  <si>
    <r>
      <rPr>
        <sz val="10.5"/>
        <color theme="1"/>
        <rFont val="Segoe UI"/>
        <charset val="134"/>
      </rPr>
      <t>5BC-1302311A_</t>
    </r>
    <r>
      <rPr>
        <sz val="10.5"/>
        <color theme="1"/>
        <rFont val="宋体"/>
        <charset val="134"/>
      </rPr>
      <t>散热器上悬置衬套</t>
    </r>
  </si>
  <si>
    <t>12978804-00</t>
  </si>
  <si>
    <r>
      <rPr>
        <sz val="10.5"/>
        <color theme="1"/>
        <rFont val="Segoe UI"/>
        <charset val="134"/>
      </rPr>
      <t>HA2HE-1315120_</t>
    </r>
    <r>
      <rPr>
        <sz val="10.5"/>
        <color theme="1"/>
        <rFont val="宋体"/>
        <charset val="134"/>
      </rPr>
      <t>散热器安装支架总成Ⅱ</t>
    </r>
  </si>
  <si>
    <t>13378142-00</t>
  </si>
  <si>
    <r>
      <rPr>
        <sz val="10.5"/>
        <color theme="1"/>
        <rFont val="Segoe UI"/>
        <charset val="134"/>
      </rPr>
      <t>HA2HK-5305100A_</t>
    </r>
    <r>
      <rPr>
        <sz val="10.5"/>
        <color theme="1"/>
        <rFont val="宋体"/>
        <charset val="134"/>
      </rPr>
      <t>副仪表板本体总成</t>
    </r>
    <r>
      <rPr>
        <sz val="10.5"/>
        <color theme="1"/>
        <rFont val="Segoe UI"/>
        <charset val="134"/>
      </rPr>
      <t>_M0</t>
    </r>
  </si>
  <si>
    <t>13351125-00</t>
  </si>
  <si>
    <r>
      <rPr>
        <sz val="10.5"/>
        <color theme="1"/>
        <rFont val="Segoe UI"/>
        <charset val="134"/>
      </rPr>
      <t>HA2HK-5306110_</t>
    </r>
    <r>
      <rPr>
        <sz val="10.5"/>
        <color theme="1"/>
        <rFont val="宋体"/>
        <charset val="134"/>
      </rPr>
      <t>仪表板上本体总成</t>
    </r>
    <r>
      <rPr>
        <sz val="10.5"/>
        <color theme="1"/>
        <rFont val="Segoe UI"/>
        <charset val="134"/>
      </rPr>
      <t>_</t>
    </r>
  </si>
  <si>
    <t>13271609-00</t>
  </si>
  <si>
    <r>
      <rPr>
        <sz val="10.5"/>
        <color theme="1"/>
        <rFont val="Segoe UI"/>
        <charset val="134"/>
      </rPr>
      <t>HA2HE-5306120A-D1A7_</t>
    </r>
    <r>
      <rPr>
        <sz val="10.5"/>
        <color theme="1"/>
        <rFont val="宋体"/>
        <charset val="134"/>
      </rPr>
      <t>仪表板下本体总成</t>
    </r>
    <r>
      <rPr>
        <sz val="10.5"/>
        <color theme="1"/>
        <rFont val="Segoe UI"/>
        <charset val="134"/>
      </rPr>
      <t>-</t>
    </r>
    <r>
      <rPr>
        <sz val="10.5"/>
        <color theme="1"/>
        <rFont val="宋体"/>
        <charset val="134"/>
      </rPr>
      <t>深黑</t>
    </r>
    <r>
      <rPr>
        <sz val="10.5"/>
        <color theme="1"/>
        <rFont val="Segoe UI"/>
        <charset val="134"/>
      </rPr>
      <t>5_M00666</t>
    </r>
  </si>
  <si>
    <t>13509489-00</t>
  </si>
  <si>
    <r>
      <rPr>
        <sz val="10.5"/>
        <color theme="1"/>
        <rFont val="Segoe UI"/>
        <charset val="134"/>
      </rPr>
      <t>HA2HK-5305900_</t>
    </r>
    <r>
      <rPr>
        <sz val="10.5"/>
        <color theme="1"/>
        <rFont val="宋体"/>
        <charset val="134"/>
      </rPr>
      <t>副仪表板中风口总成</t>
    </r>
    <r>
      <rPr>
        <sz val="10.5"/>
        <color theme="1"/>
        <rFont val="Segoe UI"/>
        <charset val="134"/>
      </rPr>
      <t>_M0066</t>
    </r>
  </si>
  <si>
    <t>12232839-00</t>
  </si>
  <si>
    <r>
      <rPr>
        <sz val="10.5"/>
        <color theme="1"/>
        <rFont val="Segoe UI"/>
        <charset val="134"/>
      </rPr>
      <t>HAD-5606110_</t>
    </r>
    <r>
      <rPr>
        <sz val="10.5"/>
        <color theme="1"/>
        <rFont val="宋体"/>
        <charset val="134"/>
      </rPr>
      <t>行李箱盖铰链总成</t>
    </r>
    <r>
      <rPr>
        <sz val="10.5"/>
        <color theme="1"/>
        <rFont val="Segoe UI"/>
        <charset val="134"/>
      </rPr>
      <t>_M</t>
    </r>
  </si>
  <si>
    <t>13702061-00</t>
  </si>
  <si>
    <r>
      <rPr>
        <sz val="10.5"/>
        <color theme="1"/>
        <rFont val="Segoe UI"/>
        <charset val="134"/>
      </rPr>
      <t>HA2HJ-5604010/77_</t>
    </r>
    <r>
      <rPr>
        <sz val="10.5"/>
        <color theme="1"/>
        <rFont val="宋体"/>
        <charset val="134"/>
      </rPr>
      <t>行李箱盖总成</t>
    </r>
    <r>
      <rPr>
        <sz val="10.5"/>
        <color theme="1"/>
        <rFont val="Segoe UI"/>
        <charset val="134"/>
      </rPr>
      <t>_</t>
    </r>
  </si>
  <si>
    <t>13375816-00</t>
  </si>
  <si>
    <r>
      <rPr>
        <sz val="10.5"/>
        <color theme="1"/>
        <rFont val="Segoe UI"/>
        <charset val="134"/>
      </rPr>
      <t>HA2HK-3102110A_</t>
    </r>
    <r>
      <rPr>
        <sz val="10.5"/>
        <color theme="1"/>
        <rFont val="宋体"/>
        <charset val="134"/>
      </rPr>
      <t>左前轮挡泥板总成</t>
    </r>
    <r>
      <rPr>
        <sz val="10.5"/>
        <color theme="1"/>
        <rFont val="Segoe UI"/>
        <charset val="134"/>
      </rPr>
      <t>_</t>
    </r>
  </si>
  <si>
    <t>13375842-00</t>
  </si>
  <si>
    <r>
      <rPr>
        <sz val="10.5"/>
        <color theme="1"/>
        <rFont val="Segoe UI"/>
        <charset val="134"/>
      </rPr>
      <t>HA2HK-3102130A_</t>
    </r>
    <r>
      <rPr>
        <sz val="10.5"/>
        <color theme="1"/>
        <rFont val="宋体"/>
        <charset val="134"/>
      </rPr>
      <t>左后轮挡泥板总成</t>
    </r>
    <r>
      <rPr>
        <sz val="10.5"/>
        <color theme="1"/>
        <rFont val="Segoe UI"/>
        <charset val="134"/>
      </rPr>
      <t>_M</t>
    </r>
  </si>
  <si>
    <t>13375859-00</t>
  </si>
  <si>
    <r>
      <rPr>
        <sz val="10.5"/>
        <color theme="1"/>
        <rFont val="Segoe UI"/>
        <charset val="134"/>
      </rPr>
      <t>HA2HK-3102170A_</t>
    </r>
    <r>
      <rPr>
        <sz val="10.5"/>
        <color theme="1"/>
        <rFont val="宋体"/>
        <charset val="134"/>
      </rPr>
      <t>前电机下挡泥板总成</t>
    </r>
  </si>
  <si>
    <t>13375843-00</t>
  </si>
  <si>
    <r>
      <rPr>
        <sz val="10.5"/>
        <color theme="1"/>
        <rFont val="Segoe UI"/>
        <charset val="134"/>
      </rPr>
      <t>HA2HK-3102140A_</t>
    </r>
    <r>
      <rPr>
        <sz val="10.5"/>
        <color theme="1"/>
        <rFont val="宋体"/>
        <charset val="134"/>
      </rPr>
      <t>右后轮挡泥板总成</t>
    </r>
    <r>
      <rPr>
        <sz val="10.5"/>
        <color theme="1"/>
        <rFont val="Segoe UI"/>
        <charset val="134"/>
      </rPr>
      <t>_</t>
    </r>
  </si>
  <si>
    <t>13375818-00</t>
  </si>
  <si>
    <r>
      <rPr>
        <sz val="10.5"/>
        <color theme="1"/>
        <rFont val="Segoe UI"/>
        <charset val="134"/>
      </rPr>
      <t>HA2HK-3102120A_</t>
    </r>
    <r>
      <rPr>
        <sz val="10.5"/>
        <color theme="1"/>
        <rFont val="宋体"/>
        <charset val="134"/>
      </rPr>
      <t>右前轮挡泥板总成</t>
    </r>
    <r>
      <rPr>
        <sz val="10.5"/>
        <color theme="1"/>
        <rFont val="Segoe UI"/>
        <charset val="134"/>
      </rPr>
      <t>_</t>
    </r>
  </si>
  <si>
    <t>13673245-00</t>
  </si>
  <si>
    <r>
      <rPr>
        <sz val="10.5"/>
        <color theme="1"/>
        <rFont val="Segoe UI"/>
        <charset val="134"/>
      </rPr>
      <t>SA3HE-1310010JH_</t>
    </r>
    <r>
      <rPr>
        <sz val="10.5"/>
        <color theme="1"/>
        <rFont val="宋体"/>
        <charset val="134"/>
      </rPr>
      <t>油冷器总成Ⅰ</t>
    </r>
    <r>
      <rPr>
        <sz val="10.5"/>
        <color theme="1"/>
        <rFont val="Segoe UI"/>
        <charset val="134"/>
      </rPr>
      <t>_M00</t>
    </r>
  </si>
  <si>
    <t>14165101-00</t>
  </si>
  <si>
    <r>
      <rPr>
        <sz val="10.5"/>
        <color theme="1"/>
        <rFont val="Segoe UI"/>
        <charset val="134"/>
      </rPr>
      <t>HA2HE-1301050JH_</t>
    </r>
    <r>
      <rPr>
        <sz val="10.5"/>
        <color theme="1"/>
        <rFont val="宋体"/>
        <charset val="134"/>
      </rPr>
      <t>电控散热器总成Ⅰ</t>
    </r>
  </si>
  <si>
    <t>12999860-00</t>
  </si>
  <si>
    <r>
      <rPr>
        <sz val="10.5"/>
        <color theme="1"/>
        <rFont val="Segoe UI"/>
        <charset val="134"/>
      </rPr>
      <t>SA3HE-1311010_</t>
    </r>
    <r>
      <rPr>
        <sz val="10.5"/>
        <color theme="1"/>
        <rFont val="宋体"/>
        <charset val="134"/>
      </rPr>
      <t>副水箱总成Ⅰ</t>
    </r>
    <r>
      <rPr>
        <sz val="10.5"/>
        <color theme="1"/>
        <rFont val="Segoe UI"/>
        <charset val="134"/>
      </rPr>
      <t>_M00000</t>
    </r>
  </si>
  <si>
    <t>12978712-00</t>
  </si>
  <si>
    <r>
      <rPr>
        <sz val="10.5"/>
        <color theme="1"/>
        <rFont val="Segoe UI"/>
        <charset val="134"/>
      </rPr>
      <t>SA3HA-1308010_</t>
    </r>
    <r>
      <rPr>
        <sz val="10.5"/>
        <color theme="1"/>
        <rFont val="宋体"/>
        <charset val="134"/>
      </rPr>
      <t>电子风扇总成Ⅰ</t>
    </r>
    <r>
      <rPr>
        <sz val="10.5"/>
        <color theme="1"/>
        <rFont val="Segoe UI"/>
        <charset val="134"/>
      </rPr>
      <t>_M000</t>
    </r>
  </si>
  <si>
    <t>13381724-00</t>
  </si>
  <si>
    <r>
      <rPr>
        <sz val="10.5"/>
        <color theme="1"/>
        <rFont val="Segoe UI"/>
        <charset val="134"/>
      </rPr>
      <t>HA2HK-4011300A_</t>
    </r>
    <r>
      <rPr>
        <sz val="10.5"/>
        <color theme="1"/>
        <rFont val="宋体"/>
        <charset val="134"/>
      </rPr>
      <t>前保险杠小线</t>
    </r>
    <r>
      <rPr>
        <sz val="10.5"/>
        <color theme="1"/>
        <rFont val="Segoe UI"/>
        <charset val="134"/>
      </rPr>
      <t>_M0066</t>
    </r>
  </si>
  <si>
    <t>13122811-00</t>
  </si>
  <si>
    <r>
      <rPr>
        <sz val="10.5"/>
        <color theme="1"/>
        <rFont val="Segoe UI"/>
        <charset val="134"/>
      </rPr>
      <t>HAD-5206010F_</t>
    </r>
    <r>
      <rPr>
        <sz val="10.5"/>
        <color theme="1"/>
        <rFont val="宋体"/>
        <charset val="134"/>
      </rPr>
      <t>前风窗玻璃总成</t>
    </r>
    <r>
      <rPr>
        <sz val="10.5"/>
        <color theme="1"/>
        <rFont val="Segoe UI"/>
        <charset val="134"/>
      </rPr>
      <t>_</t>
    </r>
  </si>
  <si>
    <t>13309889-00</t>
  </si>
  <si>
    <r>
      <rPr>
        <sz val="10.5"/>
        <color theme="1"/>
        <rFont val="Segoe UI"/>
        <charset val="134"/>
      </rPr>
      <t>HAD-3101010H_</t>
    </r>
    <r>
      <rPr>
        <sz val="10.5"/>
        <color theme="1"/>
        <rFont val="宋体"/>
        <charset val="134"/>
      </rPr>
      <t>铝合金车轮</t>
    </r>
    <r>
      <rPr>
        <sz val="10.5"/>
        <color theme="1"/>
        <rFont val="Segoe UI"/>
        <charset val="134"/>
      </rPr>
      <t>_M</t>
    </r>
  </si>
  <si>
    <t>HAD-3101010K</t>
  </si>
  <si>
    <t>铝合金车轮Aluminium wheel ring</t>
  </si>
  <si>
    <t>13571533-00</t>
  </si>
  <si>
    <r>
      <rPr>
        <sz val="10.5"/>
        <color theme="1"/>
        <rFont val="Segoe UI"/>
        <charset val="134"/>
      </rPr>
      <t>HAD-5301290_</t>
    </r>
    <r>
      <rPr>
        <sz val="10.5"/>
        <color theme="1"/>
        <rFont val="宋体"/>
        <charset val="134"/>
      </rPr>
      <t>前端模块总成</t>
    </r>
    <r>
      <rPr>
        <sz val="10.5"/>
        <color theme="1"/>
        <rFont val="Segoe UI"/>
        <charset val="134"/>
      </rPr>
      <t>_M</t>
    </r>
  </si>
  <si>
    <t>12522173-00</t>
  </si>
  <si>
    <r>
      <rPr>
        <sz val="10.5"/>
        <color theme="1"/>
        <rFont val="Segoe UI"/>
        <charset val="134"/>
      </rPr>
      <t>HAD-8400020/70_</t>
    </r>
    <r>
      <rPr>
        <sz val="10.5"/>
        <color theme="1"/>
        <rFont val="宋体"/>
        <charset val="134"/>
      </rPr>
      <t>后防撞梁总成</t>
    </r>
  </si>
  <si>
    <t>12584418-00</t>
  </si>
  <si>
    <r>
      <rPr>
        <sz val="10.5"/>
        <color theme="1"/>
        <rFont val="Segoe UI"/>
        <charset val="134"/>
      </rPr>
      <t>HAD-8400010/70_</t>
    </r>
    <r>
      <rPr>
        <sz val="10.5"/>
        <color theme="1"/>
        <rFont val="宋体"/>
        <charset val="134"/>
      </rPr>
      <t>前防撞梁总成</t>
    </r>
    <r>
      <rPr>
        <sz val="10.5"/>
        <color theme="1"/>
        <rFont val="Segoe UI"/>
        <charset val="134"/>
      </rPr>
      <t>20</t>
    </r>
  </si>
  <si>
    <t>12522182-00</t>
  </si>
  <si>
    <r>
      <rPr>
        <sz val="10.5"/>
        <color theme="1"/>
        <rFont val="Segoe UI"/>
        <charset val="134"/>
      </rPr>
      <t>HAD-6201019/70_</t>
    </r>
    <r>
      <rPr>
        <sz val="10.5"/>
        <color theme="1"/>
        <rFont val="宋体"/>
        <charset val="134"/>
      </rPr>
      <t>右后门总成</t>
    </r>
    <r>
      <rPr>
        <sz val="10.5"/>
        <color theme="1"/>
        <rFont val="Segoe UI"/>
        <charset val="134"/>
      </rPr>
      <t>_M006</t>
    </r>
  </si>
  <si>
    <t>12522160-00</t>
  </si>
  <si>
    <r>
      <rPr>
        <sz val="10.5"/>
        <color theme="1"/>
        <rFont val="Segoe UI"/>
        <charset val="134"/>
      </rPr>
      <t>HAD-6201010/70_</t>
    </r>
    <r>
      <rPr>
        <sz val="10.5"/>
        <color theme="1"/>
        <rFont val="宋体"/>
        <charset val="134"/>
      </rPr>
      <t>左后门总成</t>
    </r>
    <r>
      <rPr>
        <sz val="10.5"/>
        <color theme="1"/>
        <rFont val="Segoe UI"/>
        <charset val="134"/>
      </rPr>
      <t>_M0066</t>
    </r>
  </si>
  <si>
    <t>13702063-00</t>
  </si>
  <si>
    <r>
      <rPr>
        <sz val="10.5"/>
        <color theme="1"/>
        <rFont val="Segoe UI"/>
        <charset val="134"/>
      </rPr>
      <t>HA2HJ-8403010/77_</t>
    </r>
    <r>
      <rPr>
        <sz val="10.5"/>
        <color theme="1"/>
        <rFont val="宋体"/>
        <charset val="134"/>
      </rPr>
      <t>左翼子板总成</t>
    </r>
    <r>
      <rPr>
        <sz val="10.5"/>
        <color theme="1"/>
        <rFont val="Segoe UI"/>
        <charset val="134"/>
      </rPr>
      <t>_M0</t>
    </r>
  </si>
  <si>
    <t>13702062-00</t>
  </si>
  <si>
    <r>
      <rPr>
        <sz val="10.5"/>
        <color theme="1"/>
        <rFont val="Segoe UI"/>
        <charset val="134"/>
      </rPr>
      <t>HA2HJ-8403019/77_</t>
    </r>
    <r>
      <rPr>
        <sz val="10.5"/>
        <color theme="1"/>
        <rFont val="宋体"/>
        <charset val="134"/>
      </rPr>
      <t>右翼子板总成</t>
    </r>
    <r>
      <rPr>
        <sz val="10.5"/>
        <color theme="1"/>
        <rFont val="Segoe UI"/>
        <charset val="134"/>
      </rPr>
      <t>_M00</t>
    </r>
  </si>
  <si>
    <t>12522161-00</t>
  </si>
  <si>
    <r>
      <rPr>
        <sz val="10.5"/>
        <color theme="1"/>
        <rFont val="Segoe UI"/>
        <charset val="134"/>
      </rPr>
      <t>HAD-6101010/70_</t>
    </r>
    <r>
      <rPr>
        <sz val="10.5"/>
        <color theme="1"/>
        <rFont val="宋体"/>
        <charset val="134"/>
      </rPr>
      <t>左前门总成</t>
    </r>
    <r>
      <rPr>
        <sz val="10.5"/>
        <color theme="1"/>
        <rFont val="Segoe UI"/>
        <charset val="134"/>
      </rPr>
      <t>_M006</t>
    </r>
  </si>
  <si>
    <t>12522183-00</t>
  </si>
  <si>
    <r>
      <rPr>
        <sz val="10.5"/>
        <color theme="1"/>
        <rFont val="Segoe UI"/>
        <charset val="134"/>
      </rPr>
      <t>HAD-6101019/70_</t>
    </r>
    <r>
      <rPr>
        <sz val="10.5"/>
        <color theme="1"/>
        <rFont val="宋体"/>
        <charset val="134"/>
      </rPr>
      <t>右前门总成</t>
    </r>
    <r>
      <rPr>
        <sz val="10.5"/>
        <color theme="1"/>
        <rFont val="Segoe UI"/>
        <charset val="134"/>
      </rPr>
      <t>_M006</t>
    </r>
  </si>
  <si>
    <t>12232203-00</t>
  </si>
  <si>
    <r>
      <rPr>
        <sz val="10.5"/>
        <color theme="1"/>
        <rFont val="Segoe UI"/>
        <charset val="134"/>
      </rPr>
      <t>HAD-6106209_</t>
    </r>
    <r>
      <rPr>
        <sz val="10.5"/>
        <color theme="1"/>
        <rFont val="宋体"/>
        <charset val="134"/>
      </rPr>
      <t>右前门下铰链总成</t>
    </r>
    <r>
      <rPr>
        <sz val="10.5"/>
        <color theme="1"/>
        <rFont val="Segoe UI"/>
        <charset val="134"/>
      </rPr>
      <t>_M00</t>
    </r>
  </si>
  <si>
    <t>12232835-00</t>
  </si>
  <si>
    <r>
      <rPr>
        <sz val="10.5"/>
        <color theme="1"/>
        <rFont val="Segoe UI"/>
        <charset val="134"/>
      </rPr>
      <t>HAD-6106200_</t>
    </r>
    <r>
      <rPr>
        <sz val="10.5"/>
        <color theme="1"/>
        <rFont val="宋体"/>
        <charset val="134"/>
      </rPr>
      <t>左前门下铰链总成</t>
    </r>
    <r>
      <rPr>
        <sz val="10.5"/>
        <color theme="1"/>
        <rFont val="Segoe UI"/>
        <charset val="134"/>
      </rPr>
      <t>_M00000</t>
    </r>
  </si>
  <si>
    <t>12232836-00</t>
  </si>
  <si>
    <r>
      <rPr>
        <sz val="10.5"/>
        <color theme="1"/>
        <rFont val="Segoe UI"/>
        <charset val="134"/>
      </rPr>
      <t>HAD-6206109_</t>
    </r>
    <r>
      <rPr>
        <sz val="10.5"/>
        <color theme="1"/>
        <rFont val="宋体"/>
        <charset val="134"/>
      </rPr>
      <t>右后门上铰链总成</t>
    </r>
    <r>
      <rPr>
        <sz val="10.5"/>
        <color theme="1"/>
        <rFont val="Segoe UI"/>
        <charset val="134"/>
      </rPr>
      <t>_M000</t>
    </r>
  </si>
  <si>
    <t>13375017-00</t>
  </si>
  <si>
    <r>
      <rPr>
        <sz val="10.5"/>
        <color theme="1"/>
        <rFont val="Segoe UI"/>
        <charset val="134"/>
      </rPr>
      <t>HAD-6206109A_</t>
    </r>
    <r>
      <rPr>
        <sz val="10.5"/>
        <color theme="1"/>
        <rFont val="宋体"/>
        <charset val="134"/>
      </rPr>
      <t>右后门上铰链总成</t>
    </r>
    <r>
      <rPr>
        <sz val="10.5"/>
        <color theme="1"/>
        <rFont val="Segoe UI"/>
        <charset val="134"/>
      </rPr>
      <t>_M00000</t>
    </r>
  </si>
  <si>
    <t>12232204-00</t>
  </si>
  <si>
    <r>
      <rPr>
        <sz val="10.5"/>
        <color theme="1"/>
        <rFont val="Segoe UI"/>
        <charset val="134"/>
      </rPr>
      <t>HAD-6206100_</t>
    </r>
    <r>
      <rPr>
        <sz val="10.5"/>
        <color theme="1"/>
        <rFont val="宋体"/>
        <charset val="134"/>
      </rPr>
      <t>左后门上铰链总成</t>
    </r>
    <r>
      <rPr>
        <sz val="10.5"/>
        <color theme="1"/>
        <rFont val="Segoe UI"/>
        <charset val="134"/>
      </rPr>
      <t>_M000</t>
    </r>
  </si>
  <si>
    <t>13375016-00</t>
  </si>
  <si>
    <r>
      <rPr>
        <sz val="10.5"/>
        <color theme="1"/>
        <rFont val="Segoe UI"/>
        <charset val="134"/>
      </rPr>
      <t>HAD-6206100A_</t>
    </r>
    <r>
      <rPr>
        <sz val="10.5"/>
        <color theme="1"/>
        <rFont val="宋体"/>
        <charset val="134"/>
      </rPr>
      <t>左后门上铰链总成</t>
    </r>
    <r>
      <rPr>
        <sz val="10.5"/>
        <color theme="1"/>
        <rFont val="Segoe UI"/>
        <charset val="134"/>
      </rPr>
      <t>_M00000</t>
    </r>
  </si>
  <si>
    <t>12232838-00</t>
  </si>
  <si>
    <r>
      <rPr>
        <sz val="10.5"/>
        <color theme="1"/>
        <rFont val="Segoe UI"/>
        <charset val="134"/>
      </rPr>
      <t>HAD-6206209_</t>
    </r>
    <r>
      <rPr>
        <sz val="10.5"/>
        <color theme="1"/>
        <rFont val="宋体"/>
        <charset val="134"/>
      </rPr>
      <t>右后门下铰链总成</t>
    </r>
    <r>
      <rPr>
        <sz val="10.5"/>
        <color theme="1"/>
        <rFont val="Segoe UI"/>
        <charset val="134"/>
      </rPr>
      <t>_M000</t>
    </r>
  </si>
  <si>
    <t>12232837-00</t>
  </si>
  <si>
    <r>
      <rPr>
        <sz val="10.5"/>
        <color theme="1"/>
        <rFont val="Segoe UI"/>
        <charset val="134"/>
      </rPr>
      <t>HAD-6206200_</t>
    </r>
    <r>
      <rPr>
        <sz val="10.5"/>
        <color theme="1"/>
        <rFont val="宋体"/>
        <charset val="134"/>
      </rPr>
      <t>左后门下铰链总成</t>
    </r>
    <r>
      <rPr>
        <sz val="10.5"/>
        <color theme="1"/>
        <rFont val="Segoe UI"/>
        <charset val="134"/>
      </rPr>
      <t>_M0</t>
    </r>
  </si>
  <si>
    <t>12232833-0</t>
  </si>
  <si>
    <r>
      <rPr>
        <sz val="10.5"/>
        <color theme="1"/>
        <rFont val="Segoe UI"/>
        <charset val="134"/>
      </rPr>
      <t>HAD-6106100_</t>
    </r>
    <r>
      <rPr>
        <sz val="10.5"/>
        <color theme="1"/>
        <rFont val="宋体"/>
        <charset val="134"/>
      </rPr>
      <t>左前门上铰链总成</t>
    </r>
    <r>
      <rPr>
        <sz val="10.5"/>
        <color theme="1"/>
        <rFont val="Segoe UI"/>
        <charset val="134"/>
      </rPr>
      <t>_</t>
    </r>
  </si>
  <si>
    <t>13374922-00</t>
  </si>
  <si>
    <r>
      <rPr>
        <sz val="10.5"/>
        <color theme="1"/>
        <rFont val="Segoe UI"/>
        <charset val="134"/>
      </rPr>
      <t>HAD-6106100A_</t>
    </r>
    <r>
      <rPr>
        <sz val="10.5"/>
        <color theme="1"/>
        <rFont val="宋体"/>
        <charset val="134"/>
      </rPr>
      <t>左前门上铰链总成</t>
    </r>
  </si>
  <si>
    <t>13374924-00</t>
  </si>
  <si>
    <r>
      <rPr>
        <sz val="10.5"/>
        <color theme="1"/>
        <rFont val="Segoe UI"/>
        <charset val="134"/>
      </rPr>
      <t>HAD-6106109A_</t>
    </r>
    <r>
      <rPr>
        <sz val="10.5"/>
        <color theme="1"/>
        <rFont val="宋体"/>
        <charset val="134"/>
      </rPr>
      <t>右前门上铰链总成</t>
    </r>
    <r>
      <rPr>
        <sz val="10.5"/>
        <color theme="1"/>
        <rFont val="Segoe UI"/>
        <charset val="134"/>
      </rPr>
      <t>_M00</t>
    </r>
  </si>
  <si>
    <t>12232834-00</t>
  </si>
  <si>
    <r>
      <rPr>
        <sz val="10.5"/>
        <color theme="1"/>
        <rFont val="Segoe UI"/>
        <charset val="134"/>
      </rPr>
      <t>HAD-6106109_</t>
    </r>
    <r>
      <rPr>
        <sz val="10.5"/>
        <color theme="1"/>
        <rFont val="宋体"/>
        <charset val="134"/>
      </rPr>
      <t>右前门上铰链总成</t>
    </r>
    <r>
      <rPr>
        <sz val="10.5"/>
        <color theme="1"/>
        <rFont val="Segoe UI"/>
        <charset val="134"/>
      </rPr>
      <t>_M00000</t>
    </r>
  </si>
  <si>
    <t>13702060-00</t>
  </si>
  <si>
    <r>
      <rPr>
        <sz val="10.5"/>
        <color theme="1"/>
        <rFont val="Segoe UI"/>
        <charset val="134"/>
      </rPr>
      <t>HA2HJ-8402010/77_</t>
    </r>
    <r>
      <rPr>
        <sz val="10.5"/>
        <color theme="1"/>
        <rFont val="宋体"/>
        <charset val="134"/>
      </rPr>
      <t>前舱盖总成</t>
    </r>
    <r>
      <rPr>
        <sz val="10.5"/>
        <color theme="1"/>
        <rFont val="Segoe UI"/>
        <charset val="134"/>
      </rPr>
      <t>_M</t>
    </r>
  </si>
  <si>
    <t>13614013-00</t>
  </si>
  <si>
    <r>
      <rPr>
        <sz val="10.5"/>
        <color theme="1"/>
        <rFont val="Segoe UI"/>
        <charset val="134"/>
      </rPr>
      <t>HA2HK-4121010A_</t>
    </r>
    <r>
      <rPr>
        <sz val="10.5"/>
        <color theme="1"/>
        <rFont val="宋体"/>
        <charset val="134"/>
      </rPr>
      <t>左组合前灯总成</t>
    </r>
    <r>
      <rPr>
        <sz val="10.5"/>
        <color theme="1"/>
        <rFont val="Segoe UI"/>
        <charset val="134"/>
      </rPr>
      <t>_M00666</t>
    </r>
  </si>
  <si>
    <t>13614014-00</t>
  </si>
  <si>
    <r>
      <rPr>
        <sz val="10.5"/>
        <color theme="1"/>
        <rFont val="Segoe UI"/>
        <charset val="134"/>
      </rPr>
      <t>HA2HK-4121020A_</t>
    </r>
    <r>
      <rPr>
        <sz val="10.5"/>
        <color theme="1"/>
        <rFont val="宋体"/>
        <charset val="134"/>
      </rPr>
      <t>右组合前灯总成</t>
    </r>
    <r>
      <rPr>
        <sz val="10.5"/>
        <color theme="1"/>
        <rFont val="Segoe UI"/>
        <charset val="134"/>
      </rPr>
      <t>_M0</t>
    </r>
  </si>
  <si>
    <t>13309866-00</t>
  </si>
  <si>
    <r>
      <rPr>
        <sz val="10.5"/>
        <color theme="1"/>
        <rFont val="Segoe UI"/>
        <charset val="134"/>
      </rPr>
      <t>HA2HK-4102300_</t>
    </r>
    <r>
      <rPr>
        <sz val="10.5"/>
        <color theme="1"/>
        <rFont val="宋体"/>
        <charset val="134"/>
      </rPr>
      <t>前中位置灯</t>
    </r>
    <r>
      <rPr>
        <sz val="10.5"/>
        <color theme="1"/>
        <rFont val="Segoe UI"/>
        <charset val="134"/>
      </rPr>
      <t>_</t>
    </r>
  </si>
  <si>
    <t>13309872-00</t>
  </si>
  <si>
    <r>
      <rPr>
        <sz val="10.5"/>
        <color theme="1"/>
        <rFont val="Segoe UI"/>
        <charset val="134"/>
      </rPr>
      <t>HA2HK-4133010_</t>
    </r>
    <r>
      <rPr>
        <sz val="10.5"/>
        <color theme="1"/>
        <rFont val="宋体"/>
        <charset val="134"/>
      </rPr>
      <t>左组合后灯总成</t>
    </r>
    <r>
      <rPr>
        <sz val="10.5"/>
        <color theme="1"/>
        <rFont val="Segoe UI"/>
        <charset val="134"/>
      </rPr>
      <t>_</t>
    </r>
  </si>
  <si>
    <t>13309871-00</t>
  </si>
  <si>
    <r>
      <rPr>
        <sz val="10.5"/>
        <color theme="1"/>
        <rFont val="Segoe UI"/>
        <charset val="134"/>
      </rPr>
      <t>HA2HK-4133020_</t>
    </r>
    <r>
      <rPr>
        <sz val="10.5"/>
        <color theme="1"/>
        <rFont val="宋体"/>
        <charset val="134"/>
      </rPr>
      <t>右组合后灯总成</t>
    </r>
    <r>
      <rPr>
        <sz val="10.5"/>
        <color theme="1"/>
        <rFont val="Segoe UI"/>
        <charset val="134"/>
      </rPr>
      <t>_M0</t>
    </r>
  </si>
  <si>
    <t>13412326-00</t>
  </si>
  <si>
    <r>
      <rPr>
        <sz val="10.5"/>
        <color theme="1"/>
        <rFont val="Segoe UI"/>
        <charset val="134"/>
      </rPr>
      <t>HA2HK-4107001_</t>
    </r>
    <r>
      <rPr>
        <sz val="10.5"/>
        <color theme="1"/>
        <rFont val="宋体"/>
        <charset val="134"/>
      </rPr>
      <t>中尾灯分装件总成</t>
    </r>
    <r>
      <rPr>
        <sz val="10.5"/>
        <color theme="1"/>
        <rFont val="Segoe UI"/>
        <charset val="134"/>
      </rPr>
      <t>_</t>
    </r>
  </si>
  <si>
    <t>13309867-00</t>
  </si>
  <si>
    <r>
      <rPr>
        <sz val="10.5"/>
        <color theme="1"/>
        <rFont val="Segoe UI"/>
        <charset val="134"/>
      </rPr>
      <t>HA2HK-4116300_</t>
    </r>
    <r>
      <rPr>
        <sz val="10.5"/>
        <color theme="1"/>
        <rFont val="宋体"/>
        <charset val="134"/>
      </rPr>
      <t>左后雾灯</t>
    </r>
    <r>
      <rPr>
        <sz val="10.5"/>
        <color theme="1"/>
        <rFont val="Segoe UI"/>
        <charset val="134"/>
      </rPr>
      <t>_M0</t>
    </r>
  </si>
  <si>
    <t>13309868-00</t>
  </si>
  <si>
    <r>
      <rPr>
        <sz val="10.5"/>
        <color theme="1"/>
        <rFont val="Segoe UI"/>
        <charset val="134"/>
      </rPr>
      <t>HA2HK-4113200_</t>
    </r>
    <r>
      <rPr>
        <sz val="10.5"/>
        <color theme="1"/>
        <rFont val="宋体"/>
        <charset val="134"/>
      </rPr>
      <t>右倒车灯</t>
    </r>
    <r>
      <rPr>
        <sz val="10.5"/>
        <color theme="1"/>
        <rFont val="Segoe UI"/>
        <charset val="134"/>
      </rPr>
      <t>_M006</t>
    </r>
  </si>
  <si>
    <t>13496078-00</t>
  </si>
  <si>
    <r>
      <rPr>
        <sz val="10.5"/>
        <color theme="1"/>
        <rFont val="Segoe UI"/>
        <charset val="134"/>
      </rPr>
      <t>HA2HK-2803111/97_</t>
    </r>
    <r>
      <rPr>
        <sz val="10.5"/>
        <color theme="1"/>
        <rFont val="宋体"/>
        <charset val="134"/>
      </rPr>
      <t>前保险杠本体</t>
    </r>
    <r>
      <rPr>
        <sz val="10.5"/>
        <color theme="1"/>
        <rFont val="Segoe UI"/>
        <charset val="134"/>
      </rPr>
      <t>_M0</t>
    </r>
  </si>
  <si>
    <t>13409632-00</t>
  </si>
  <si>
    <r>
      <rPr>
        <sz val="10.5"/>
        <color theme="1"/>
        <rFont val="Segoe UI"/>
        <charset val="134"/>
      </rPr>
      <t>HA2HK-2803112_</t>
    </r>
    <r>
      <rPr>
        <sz val="10.5"/>
        <color theme="1"/>
        <rFont val="宋体"/>
        <charset val="134"/>
      </rPr>
      <t>前保险杠下进气网格</t>
    </r>
    <r>
      <rPr>
        <sz val="10.5"/>
        <color theme="1"/>
        <rFont val="Segoe UI"/>
        <charset val="134"/>
      </rPr>
      <t>_M</t>
    </r>
  </si>
  <si>
    <t>13409629-00</t>
  </si>
  <si>
    <r>
      <rPr>
        <sz val="10.5"/>
        <color theme="1"/>
        <rFont val="Segoe UI"/>
        <charset val="134"/>
      </rPr>
      <t>HA2HK-2803113_</t>
    </r>
    <r>
      <rPr>
        <sz val="10.5"/>
        <color theme="1"/>
        <rFont val="宋体"/>
        <charset val="134"/>
      </rPr>
      <t>前保险杠左装饰件</t>
    </r>
    <r>
      <rPr>
        <sz val="10.5"/>
        <color theme="1"/>
        <rFont val="Segoe UI"/>
        <charset val="134"/>
      </rPr>
      <t>_M0</t>
    </r>
  </si>
  <si>
    <t>13409635-00</t>
  </si>
  <si>
    <r>
      <rPr>
        <sz val="10.5"/>
        <color theme="1"/>
        <rFont val="Segoe UI"/>
        <charset val="134"/>
      </rPr>
      <t>HA2HK-2803114_</t>
    </r>
    <r>
      <rPr>
        <sz val="10.5"/>
        <color theme="1"/>
        <rFont val="宋体"/>
        <charset val="134"/>
      </rPr>
      <t>前保险杠右装饰件</t>
    </r>
    <r>
      <rPr>
        <sz val="10.5"/>
        <color theme="1"/>
        <rFont val="Segoe UI"/>
        <charset val="134"/>
      </rPr>
      <t>_</t>
    </r>
  </si>
  <si>
    <t>13330552-00</t>
  </si>
  <si>
    <r>
      <rPr>
        <sz val="10.5"/>
        <color theme="1"/>
        <rFont val="Segoe UI"/>
        <charset val="134"/>
      </rPr>
      <t>HA2HK-2803119/71_</t>
    </r>
    <r>
      <rPr>
        <sz val="10.5"/>
        <color theme="1"/>
        <rFont val="宋体"/>
        <charset val="134"/>
      </rPr>
      <t>前保险杠中亮条</t>
    </r>
    <r>
      <rPr>
        <sz val="10.5"/>
        <color theme="1"/>
        <rFont val="Segoe UI"/>
        <charset val="134"/>
      </rPr>
      <t>_M0</t>
    </r>
  </si>
  <si>
    <t>13330558-00</t>
  </si>
  <si>
    <r>
      <rPr>
        <sz val="10.5"/>
        <color theme="1"/>
        <rFont val="Segoe UI"/>
        <charset val="134"/>
      </rPr>
      <t>HA2HK-2803115/71_</t>
    </r>
    <r>
      <rPr>
        <sz val="10.5"/>
        <color theme="1"/>
        <rFont val="宋体"/>
        <charset val="134"/>
      </rPr>
      <t>前保险杠左亮条</t>
    </r>
    <r>
      <rPr>
        <sz val="10.5"/>
        <color theme="1"/>
        <rFont val="Segoe UI"/>
        <charset val="134"/>
      </rPr>
      <t>_M0</t>
    </r>
  </si>
  <si>
    <t>13330559-00</t>
  </si>
  <si>
    <r>
      <rPr>
        <sz val="10.5"/>
        <color theme="1"/>
        <rFont val="Segoe UI"/>
        <charset val="134"/>
      </rPr>
      <t>HA2HK-2803116/71_</t>
    </r>
    <r>
      <rPr>
        <sz val="10.5"/>
        <color theme="1"/>
        <rFont val="宋体"/>
        <charset val="134"/>
      </rPr>
      <t>前保险杠右亮条</t>
    </r>
    <r>
      <rPr>
        <sz val="10.5"/>
        <color theme="1"/>
        <rFont val="Segoe UI"/>
        <charset val="134"/>
      </rPr>
      <t>_M</t>
    </r>
  </si>
  <si>
    <t>13416785-00</t>
  </si>
  <si>
    <r>
      <rPr>
        <sz val="10.5"/>
        <color theme="1"/>
        <rFont val="Segoe UI"/>
        <charset val="134"/>
      </rPr>
      <t>HA2HK-2803700A_</t>
    </r>
    <r>
      <rPr>
        <sz val="10.5"/>
        <color theme="1"/>
        <rFont val="宋体"/>
        <charset val="134"/>
      </rPr>
      <t>前格栅总成</t>
    </r>
    <r>
      <rPr>
        <sz val="10.5"/>
        <color theme="1"/>
        <rFont val="Segoe UI"/>
        <charset val="134"/>
      </rPr>
      <t>_M00</t>
    </r>
  </si>
  <si>
    <t>13530147-00</t>
  </si>
  <si>
    <r>
      <rPr>
        <sz val="10.5"/>
        <color theme="1"/>
        <rFont val="Segoe UI"/>
        <charset val="134"/>
      </rPr>
      <t>HA2HK-2803713_</t>
    </r>
    <r>
      <rPr>
        <sz val="10.5"/>
        <color theme="1"/>
        <rFont val="宋体"/>
        <charset val="134"/>
      </rPr>
      <t>前格栅左上饰板</t>
    </r>
    <r>
      <rPr>
        <sz val="10.5"/>
        <color theme="1"/>
        <rFont val="Segoe UI"/>
        <charset val="134"/>
      </rPr>
      <t>_M00666</t>
    </r>
  </si>
  <si>
    <t>13530128-00</t>
  </si>
  <si>
    <r>
      <rPr>
        <sz val="10.5"/>
        <color theme="1"/>
        <rFont val="Segoe UI"/>
        <charset val="134"/>
      </rPr>
      <t>HA2HK-2803714_</t>
    </r>
    <r>
      <rPr>
        <sz val="10.5"/>
        <color theme="1"/>
        <rFont val="宋体"/>
        <charset val="134"/>
      </rPr>
      <t>前格栅左下饰板</t>
    </r>
    <r>
      <rPr>
        <sz val="10.5"/>
        <color theme="1"/>
        <rFont val="Segoe UI"/>
        <charset val="134"/>
      </rPr>
      <t>_M00666</t>
    </r>
  </si>
  <si>
    <t>13530130-00</t>
  </si>
  <si>
    <r>
      <rPr>
        <sz val="10.5"/>
        <color theme="1"/>
        <rFont val="Segoe UI"/>
        <charset val="134"/>
      </rPr>
      <t>HA2HK-2803715_</t>
    </r>
    <r>
      <rPr>
        <sz val="10.5"/>
        <color theme="1"/>
        <rFont val="宋体"/>
        <charset val="134"/>
      </rPr>
      <t>前格栅右上饰板</t>
    </r>
    <r>
      <rPr>
        <sz val="10.5"/>
        <color theme="1"/>
        <rFont val="Segoe UI"/>
        <charset val="134"/>
      </rPr>
      <t>_M0</t>
    </r>
  </si>
  <si>
    <t>13530148-00</t>
  </si>
  <si>
    <r>
      <rPr>
        <sz val="10.5"/>
        <color theme="1"/>
        <rFont val="Segoe UI"/>
        <charset val="134"/>
      </rPr>
      <t>HA2HK-2803716_</t>
    </r>
    <r>
      <rPr>
        <sz val="10.5"/>
        <color theme="1"/>
        <rFont val="宋体"/>
        <charset val="134"/>
      </rPr>
      <t>前格栅右下饰板</t>
    </r>
    <r>
      <rPr>
        <sz val="10.5"/>
        <color theme="1"/>
        <rFont val="Segoe UI"/>
        <charset val="134"/>
      </rPr>
      <t>_M00666</t>
    </r>
  </si>
  <si>
    <t>13330554-00</t>
  </si>
  <si>
    <r>
      <rPr>
        <sz val="10.5"/>
        <color theme="1"/>
        <rFont val="Segoe UI"/>
        <charset val="134"/>
      </rPr>
      <t>HA2HK-2803751/71_</t>
    </r>
    <r>
      <rPr>
        <sz val="10.5"/>
        <color theme="1"/>
        <rFont val="宋体"/>
        <charset val="134"/>
      </rPr>
      <t>前格栅右装饰条Ⅰ</t>
    </r>
  </si>
  <si>
    <t>13330557-00</t>
  </si>
  <si>
    <r>
      <rPr>
        <sz val="10.5"/>
        <color theme="1"/>
        <rFont val="Segoe UI"/>
        <charset val="134"/>
      </rPr>
      <t>HA2HK-2803752/71_</t>
    </r>
    <r>
      <rPr>
        <sz val="10.5"/>
        <color theme="1"/>
        <rFont val="宋体"/>
        <charset val="134"/>
      </rPr>
      <t>前格栅右装饰条Ⅱ</t>
    </r>
    <r>
      <rPr>
        <sz val="10.5"/>
        <color theme="1"/>
        <rFont val="Segoe UI"/>
        <charset val="134"/>
      </rPr>
      <t>_M</t>
    </r>
  </si>
  <si>
    <t>13330562-00</t>
  </si>
  <si>
    <r>
      <rPr>
        <sz val="10.5"/>
        <color theme="1"/>
        <rFont val="Segoe UI"/>
        <charset val="134"/>
      </rPr>
      <t>HA2HK-2803753/71_</t>
    </r>
    <r>
      <rPr>
        <sz val="10.5"/>
        <color theme="1"/>
        <rFont val="宋体"/>
        <charset val="134"/>
      </rPr>
      <t>前格栅右装饰条Ⅲ</t>
    </r>
    <r>
      <rPr>
        <sz val="10.5"/>
        <color theme="1"/>
        <rFont val="Segoe UI"/>
        <charset val="134"/>
      </rPr>
      <t>_M00</t>
    </r>
  </si>
  <si>
    <t>13330581-00</t>
  </si>
  <si>
    <r>
      <rPr>
        <sz val="10.5"/>
        <color theme="1"/>
        <rFont val="Segoe UI"/>
        <charset val="134"/>
      </rPr>
      <t>HA2HK-2803754/71_</t>
    </r>
    <r>
      <rPr>
        <sz val="10.5"/>
        <color theme="1"/>
        <rFont val="宋体"/>
        <charset val="134"/>
      </rPr>
      <t>前格栅右装饰条Ⅳ</t>
    </r>
    <r>
      <rPr>
        <sz val="10.5"/>
        <color theme="1"/>
        <rFont val="Segoe UI"/>
        <charset val="134"/>
      </rPr>
      <t>_M</t>
    </r>
  </si>
  <si>
    <t>13330575-00</t>
  </si>
  <si>
    <r>
      <rPr>
        <sz val="10.5"/>
        <color theme="1"/>
        <rFont val="Segoe UI"/>
        <charset val="134"/>
      </rPr>
      <t>HA2HK-2803755/71_</t>
    </r>
    <r>
      <rPr>
        <sz val="10.5"/>
        <color theme="1"/>
        <rFont val="宋体"/>
        <charset val="134"/>
      </rPr>
      <t>前格栅右装饰条Ⅴ</t>
    </r>
  </si>
  <si>
    <t>13330555-00</t>
  </si>
  <si>
    <r>
      <rPr>
        <sz val="10.5"/>
        <color theme="1"/>
        <rFont val="Segoe UI"/>
        <charset val="134"/>
      </rPr>
      <t>HA2HK-2803731/71_</t>
    </r>
    <r>
      <rPr>
        <sz val="10.5"/>
        <color theme="1"/>
        <rFont val="宋体"/>
        <charset val="134"/>
      </rPr>
      <t>前格栅左装饰条Ⅰ</t>
    </r>
    <r>
      <rPr>
        <sz val="10.5"/>
        <color theme="1"/>
        <rFont val="Segoe UI"/>
        <charset val="134"/>
      </rPr>
      <t>_</t>
    </r>
  </si>
  <si>
    <t>13330553-00</t>
  </si>
  <si>
    <r>
      <rPr>
        <sz val="10.5"/>
        <color theme="1"/>
        <rFont val="Segoe UI"/>
        <charset val="134"/>
      </rPr>
      <t>HA2HK-2803732/71_</t>
    </r>
    <r>
      <rPr>
        <sz val="10.5"/>
        <color theme="1"/>
        <rFont val="宋体"/>
        <charset val="134"/>
      </rPr>
      <t>前格栅左装饰条Ⅱ</t>
    </r>
    <r>
      <rPr>
        <sz val="10.5"/>
        <color theme="1"/>
        <rFont val="Segoe UI"/>
        <charset val="134"/>
      </rPr>
      <t>_M00</t>
    </r>
  </si>
  <si>
    <t>13330560-00</t>
  </si>
  <si>
    <r>
      <rPr>
        <sz val="10.5"/>
        <color theme="1"/>
        <rFont val="Segoe UI"/>
        <charset val="134"/>
      </rPr>
      <t>HA2HK-2803733/71_</t>
    </r>
    <r>
      <rPr>
        <sz val="10.5"/>
        <color theme="1"/>
        <rFont val="宋体"/>
        <charset val="134"/>
      </rPr>
      <t>前格栅左装饰条Ⅲ</t>
    </r>
    <r>
      <rPr>
        <sz val="10.5"/>
        <color theme="1"/>
        <rFont val="Segoe UI"/>
        <charset val="134"/>
      </rPr>
      <t>_</t>
    </r>
  </si>
  <si>
    <t>13330561-00</t>
  </si>
  <si>
    <r>
      <rPr>
        <sz val="10.5"/>
        <color theme="1"/>
        <rFont val="Segoe UI"/>
        <charset val="134"/>
      </rPr>
      <t>HA2HK-2803734/71_</t>
    </r>
    <r>
      <rPr>
        <sz val="10.5"/>
        <color theme="1"/>
        <rFont val="宋体"/>
        <charset val="134"/>
      </rPr>
      <t>前格栅左装饰条Ⅳ</t>
    </r>
    <r>
      <rPr>
        <sz val="10.5"/>
        <color theme="1"/>
        <rFont val="Segoe UI"/>
        <charset val="134"/>
      </rPr>
      <t>_M000</t>
    </r>
  </si>
  <si>
    <t>13330580-00</t>
  </si>
  <si>
    <r>
      <rPr>
        <sz val="10.5"/>
        <color theme="1"/>
        <rFont val="Segoe UI"/>
        <charset val="134"/>
      </rPr>
      <t>HA2HK-2803735/71_</t>
    </r>
    <r>
      <rPr>
        <sz val="10.5"/>
        <color theme="1"/>
        <rFont val="宋体"/>
        <charset val="134"/>
      </rPr>
      <t>前格栅左装饰条Ⅴ</t>
    </r>
  </si>
  <si>
    <t>13416786-00</t>
  </si>
  <si>
    <r>
      <rPr>
        <sz val="10.5"/>
        <color theme="1"/>
        <rFont val="Segoe UI"/>
        <charset val="134"/>
      </rPr>
      <t>HA2HK-2803220_</t>
    </r>
    <r>
      <rPr>
        <sz val="10.5"/>
        <color theme="1"/>
        <rFont val="宋体"/>
        <charset val="134"/>
      </rPr>
      <t>前格栅面罩总成</t>
    </r>
    <r>
      <rPr>
        <sz val="10.5"/>
        <color theme="1"/>
        <rFont val="Segoe UI"/>
        <charset val="134"/>
      </rPr>
      <t>_M0</t>
    </r>
  </si>
  <si>
    <t>13409541-00</t>
  </si>
  <si>
    <r>
      <rPr>
        <sz val="10.5"/>
        <color theme="1"/>
        <rFont val="Segoe UI"/>
        <charset val="134"/>
      </rPr>
      <t>HA2HK-2804113_</t>
    </r>
    <r>
      <rPr>
        <sz val="10.5"/>
        <color theme="1"/>
        <rFont val="宋体"/>
        <charset val="134"/>
      </rPr>
      <t>后保险杠下本体</t>
    </r>
    <r>
      <rPr>
        <sz val="10.5"/>
        <color theme="1"/>
        <rFont val="Segoe UI"/>
        <charset val="134"/>
      </rPr>
      <t>_M00666</t>
    </r>
  </si>
  <si>
    <t>HA2HK-2804111/E4</t>
  </si>
  <si>
    <t>后杠总成HA2HK-2804111/E4Rear bumper assembly</t>
  </si>
  <si>
    <t>后保险杠本体rear bumper</t>
  </si>
  <si>
    <t>13530084-00</t>
  </si>
  <si>
    <r>
      <rPr>
        <sz val="10.5"/>
        <color theme="1"/>
        <rFont val="Segoe UI"/>
        <charset val="134"/>
      </rPr>
      <t>HA2HK-2804112_</t>
    </r>
    <r>
      <rPr>
        <sz val="10.5"/>
        <color theme="1"/>
        <rFont val="宋体"/>
        <charset val="134"/>
      </rPr>
      <t>后保险杠中装饰板</t>
    </r>
    <r>
      <rPr>
        <sz val="10.5"/>
        <color theme="1"/>
        <rFont val="Segoe UI"/>
        <charset val="134"/>
      </rPr>
      <t>_M006</t>
    </r>
  </si>
  <si>
    <t>13414957-00</t>
  </si>
  <si>
    <r>
      <rPr>
        <sz val="10.5"/>
        <color theme="1"/>
        <rFont val="Segoe UI"/>
        <charset val="134"/>
      </rPr>
      <t>HA2HK-2804111/E4_</t>
    </r>
    <r>
      <rPr>
        <sz val="10.5"/>
        <color theme="1"/>
        <rFont val="宋体"/>
        <charset val="134"/>
      </rPr>
      <t>后保险杠本体</t>
    </r>
    <r>
      <rPr>
        <sz val="10.5"/>
        <color theme="1"/>
        <rFont val="Segoe UI"/>
        <charset val="134"/>
      </rPr>
      <t>-</t>
    </r>
    <r>
      <rPr>
        <sz val="10.5"/>
        <color theme="1"/>
        <rFont val="宋体"/>
        <charset val="134"/>
      </rPr>
      <t>焊接</t>
    </r>
    <r>
      <rPr>
        <sz val="10.5"/>
        <color theme="1"/>
        <rFont val="Segoe UI"/>
        <charset val="134"/>
      </rPr>
      <t>_M</t>
    </r>
  </si>
  <si>
    <t>13375866-00</t>
  </si>
  <si>
    <r>
      <rPr>
        <sz val="10.5"/>
        <color theme="1"/>
        <rFont val="Segoe UI"/>
        <charset val="134"/>
      </rPr>
      <t>HA2HK-2804310_</t>
    </r>
    <r>
      <rPr>
        <sz val="10.5"/>
        <color theme="1"/>
        <rFont val="宋体"/>
        <charset val="134"/>
      </rPr>
      <t>后保险杠左前支架总成</t>
    </r>
    <r>
      <rPr>
        <sz val="10.5"/>
        <color theme="1"/>
        <rFont val="Segoe UI"/>
        <charset val="134"/>
      </rPr>
      <t>_M00</t>
    </r>
  </si>
  <si>
    <t>13375867-00</t>
  </si>
  <si>
    <r>
      <rPr>
        <sz val="10.5"/>
        <color theme="1"/>
        <rFont val="Segoe UI"/>
        <charset val="134"/>
      </rPr>
      <t>HA2HK-2804330_</t>
    </r>
    <r>
      <rPr>
        <sz val="10.5"/>
        <color theme="1"/>
        <rFont val="宋体"/>
        <charset val="134"/>
      </rPr>
      <t>后保险杠左下支撑支架总成</t>
    </r>
    <r>
      <rPr>
        <sz val="10.5"/>
        <color theme="1"/>
        <rFont val="Segoe UI"/>
        <charset val="134"/>
      </rPr>
      <t>_M</t>
    </r>
  </si>
  <si>
    <t>13378579-00</t>
  </si>
  <si>
    <r>
      <rPr>
        <sz val="10.5"/>
        <color theme="1"/>
        <rFont val="Segoe UI"/>
        <charset val="134"/>
      </rPr>
      <t>HA2HK-2804114/77-00BK_</t>
    </r>
    <r>
      <rPr>
        <sz val="10.5"/>
        <color theme="1"/>
        <rFont val="宋体"/>
        <charset val="134"/>
      </rPr>
      <t>后保险杠摄像头罩</t>
    </r>
    <r>
      <rPr>
        <sz val="10.5"/>
        <color theme="1"/>
        <rFont val="Segoe UI"/>
        <charset val="134"/>
      </rPr>
      <t>-</t>
    </r>
    <r>
      <rPr>
        <sz val="10.5"/>
        <color theme="1"/>
        <rFont val="宋体"/>
        <charset val="134"/>
      </rPr>
      <t>高</t>
    </r>
  </si>
  <si>
    <t>13375855-00</t>
  </si>
  <si>
    <r>
      <rPr>
        <sz val="10.5"/>
        <color theme="1"/>
        <rFont val="Segoe UI"/>
        <charset val="134"/>
      </rPr>
      <t>HA2HK-2804410_</t>
    </r>
    <r>
      <rPr>
        <sz val="10.5"/>
        <color theme="1"/>
        <rFont val="宋体"/>
        <charset val="134"/>
      </rPr>
      <t>后保险杠右前支架总成</t>
    </r>
    <r>
      <rPr>
        <sz val="10.5"/>
        <color theme="1"/>
        <rFont val="Segoe UI"/>
        <charset val="134"/>
      </rPr>
      <t>_M</t>
    </r>
  </si>
  <si>
    <t>13375856-00</t>
  </si>
  <si>
    <r>
      <rPr>
        <sz val="10.5"/>
        <color theme="1"/>
        <rFont val="Segoe UI"/>
        <charset val="134"/>
      </rPr>
      <t>HA2HK-2804430_</t>
    </r>
    <r>
      <rPr>
        <sz val="10.5"/>
        <color theme="1"/>
        <rFont val="宋体"/>
        <charset val="134"/>
      </rPr>
      <t>后保险杠右下支撑支架总成</t>
    </r>
    <r>
      <rPr>
        <sz val="10.5"/>
        <color theme="1"/>
        <rFont val="Segoe UI"/>
        <charset val="134"/>
      </rPr>
      <t>_</t>
    </r>
  </si>
  <si>
    <t>13330530-00</t>
  </si>
  <si>
    <r>
      <rPr>
        <sz val="10.5"/>
        <color theme="1"/>
        <rFont val="Segoe UI"/>
        <charset val="134"/>
      </rPr>
      <t>HA2HK-2804115/71_</t>
    </r>
    <r>
      <rPr>
        <sz val="10.5"/>
        <color theme="1"/>
        <rFont val="宋体"/>
        <charset val="134"/>
      </rPr>
      <t>后保险杠左亮饰条</t>
    </r>
    <r>
      <rPr>
        <sz val="10.5"/>
        <color theme="1"/>
        <rFont val="Segoe UI"/>
        <charset val="134"/>
      </rPr>
      <t>_M0000</t>
    </r>
  </si>
  <si>
    <t>13330531-00</t>
  </si>
  <si>
    <r>
      <rPr>
        <sz val="10.5"/>
        <color theme="1"/>
        <rFont val="Segoe UI"/>
        <charset val="134"/>
      </rPr>
      <t>HA2HK-2804116/71_</t>
    </r>
    <r>
      <rPr>
        <sz val="10.5"/>
        <color theme="1"/>
        <rFont val="宋体"/>
        <charset val="134"/>
      </rPr>
      <t>后保险杠中亮饰条</t>
    </r>
    <r>
      <rPr>
        <sz val="10.5"/>
        <color theme="1"/>
        <rFont val="Segoe UI"/>
        <charset val="134"/>
      </rPr>
      <t>_</t>
    </r>
  </si>
  <si>
    <t>13330583-00</t>
  </si>
  <si>
    <r>
      <rPr>
        <sz val="10.5"/>
        <color theme="1"/>
        <rFont val="Segoe UI"/>
        <charset val="134"/>
      </rPr>
      <t>HA2HK-2804117/71_</t>
    </r>
    <r>
      <rPr>
        <sz val="10.5"/>
        <color theme="1"/>
        <rFont val="宋体"/>
        <charset val="134"/>
      </rPr>
      <t>后保险杠右亮饰条</t>
    </r>
    <r>
      <rPr>
        <sz val="10.5"/>
        <color theme="1"/>
        <rFont val="Segoe UI"/>
        <charset val="134"/>
      </rPr>
      <t>_M</t>
    </r>
  </si>
  <si>
    <t>13409603-00</t>
  </si>
  <si>
    <r>
      <rPr>
        <sz val="10.5"/>
        <color theme="1"/>
        <rFont val="Segoe UI"/>
        <charset val="134"/>
      </rPr>
      <t>HA2HK-2804118_</t>
    </r>
    <r>
      <rPr>
        <sz val="10.5"/>
        <color theme="1"/>
        <rFont val="宋体"/>
        <charset val="134"/>
      </rPr>
      <t>后保险杠左侧装饰板</t>
    </r>
  </si>
  <si>
    <t>13409604-00</t>
  </si>
  <si>
    <r>
      <rPr>
        <sz val="10.5"/>
        <color theme="1"/>
        <rFont val="Segoe UI"/>
        <charset val="134"/>
      </rPr>
      <t>HA2HK-2804119_</t>
    </r>
    <r>
      <rPr>
        <sz val="10.5"/>
        <color theme="1"/>
        <rFont val="宋体"/>
        <charset val="134"/>
      </rPr>
      <t>后保险杠右侧装饰板</t>
    </r>
    <r>
      <rPr>
        <sz val="10.5"/>
        <color theme="1"/>
        <rFont val="Segoe UI"/>
        <charset val="134"/>
      </rPr>
      <t>_M0066</t>
    </r>
  </si>
  <si>
    <t>13409738-00</t>
  </si>
  <si>
    <r>
      <rPr>
        <sz val="10.5"/>
        <color theme="1"/>
        <rFont val="Segoe UI"/>
        <charset val="134"/>
      </rPr>
      <t>HA2HK-2803411_</t>
    </r>
    <r>
      <rPr>
        <sz val="10.5"/>
        <color theme="1"/>
        <rFont val="宋体"/>
        <charset val="134"/>
      </rPr>
      <t>前保险杠右支架</t>
    </r>
    <r>
      <rPr>
        <sz val="10.5"/>
        <color theme="1"/>
        <rFont val="Segoe UI"/>
        <charset val="134"/>
      </rPr>
      <t>_M</t>
    </r>
  </si>
  <si>
    <t>13409739-00</t>
  </si>
  <si>
    <r>
      <rPr>
        <sz val="10.5"/>
        <color theme="1"/>
        <rFont val="Segoe UI"/>
        <charset val="134"/>
      </rPr>
      <t>HA2HK-2803311_</t>
    </r>
    <r>
      <rPr>
        <sz val="10.5"/>
        <color theme="1"/>
        <rFont val="宋体"/>
        <charset val="134"/>
      </rPr>
      <t>前保险杠左支架</t>
    </r>
    <r>
      <rPr>
        <sz val="10.5"/>
        <color theme="1"/>
        <rFont val="Segoe UI"/>
        <charset val="134"/>
      </rPr>
      <t>_M</t>
    </r>
  </si>
  <si>
    <t>13409633-00</t>
  </si>
  <si>
    <r>
      <rPr>
        <sz val="10.5"/>
        <color theme="1"/>
        <rFont val="Segoe UI"/>
        <charset val="134"/>
      </rPr>
      <t>HA2HK-2803121_</t>
    </r>
    <r>
      <rPr>
        <sz val="10.5"/>
        <color theme="1"/>
        <rFont val="宋体"/>
        <charset val="134"/>
      </rPr>
      <t>前保险杠左风道</t>
    </r>
    <r>
      <rPr>
        <sz val="10.5"/>
        <color theme="1"/>
        <rFont val="Segoe UI"/>
        <charset val="134"/>
      </rPr>
      <t>_M</t>
    </r>
  </si>
  <si>
    <t>13409634-00</t>
  </si>
  <si>
    <r>
      <rPr>
        <sz val="10.5"/>
        <color theme="1"/>
        <rFont val="Segoe UI"/>
        <charset val="134"/>
      </rPr>
      <t>HA2HK-2803122_</t>
    </r>
    <r>
      <rPr>
        <sz val="10.5"/>
        <color theme="1"/>
        <rFont val="宋体"/>
        <charset val="134"/>
      </rPr>
      <t>前保险杠右风道</t>
    </r>
    <r>
      <rPr>
        <sz val="10.5"/>
        <color theme="1"/>
        <rFont val="Segoe UI"/>
        <charset val="134"/>
      </rPr>
      <t>_</t>
    </r>
  </si>
  <si>
    <r>
      <rPr>
        <sz val="10.5"/>
        <color theme="1"/>
        <rFont val="Segoe UI"/>
        <charset val="134"/>
      </rPr>
      <t>HA2HJ-5604010/77_</t>
    </r>
    <r>
      <rPr>
        <sz val="10.5"/>
        <color theme="1"/>
        <rFont val="宋体"/>
        <charset val="134"/>
      </rPr>
      <t>行李箱盖总成</t>
    </r>
    <r>
      <rPr>
        <sz val="10.5"/>
        <color theme="1"/>
        <rFont val="Segoe UI"/>
        <charset val="134"/>
      </rPr>
      <t>_M00</t>
    </r>
  </si>
  <si>
    <t>13573358-00</t>
  </si>
  <si>
    <r>
      <rPr>
        <sz val="10.5"/>
        <color theme="1"/>
        <rFont val="Segoe UI"/>
        <charset val="134"/>
      </rPr>
      <t>HA2HK-8202100R-D4_</t>
    </r>
    <r>
      <rPr>
        <sz val="10.5"/>
        <color theme="1"/>
        <rFont val="宋体"/>
        <charset val="134"/>
      </rPr>
      <t>左外后视镜总成</t>
    </r>
  </si>
  <si>
    <t>13573352-00</t>
  </si>
  <si>
    <r>
      <rPr>
        <sz val="10.5"/>
        <color theme="1"/>
        <rFont val="Segoe UI"/>
        <charset val="134"/>
      </rPr>
      <t>HA2HK-8202109R-D2_</t>
    </r>
    <r>
      <rPr>
        <sz val="10.5"/>
        <color theme="1"/>
        <rFont val="宋体"/>
        <charset val="134"/>
      </rPr>
      <t>右外后视镜总成</t>
    </r>
    <r>
      <rPr>
        <sz val="10.5"/>
        <color theme="1"/>
        <rFont val="Segoe UI"/>
        <charset val="134"/>
      </rPr>
      <t>_</t>
    </r>
  </si>
  <si>
    <t>12225791-00</t>
  </si>
  <si>
    <r>
      <rPr>
        <sz val="10.5"/>
        <color theme="1"/>
        <rFont val="Segoe UI"/>
        <charset val="134"/>
      </rPr>
      <t>HAD-5707010_</t>
    </r>
    <r>
      <rPr>
        <sz val="10.5"/>
        <color theme="1"/>
        <rFont val="宋体"/>
        <charset val="134"/>
      </rPr>
      <t>左顶盖饰条总成</t>
    </r>
    <r>
      <rPr>
        <sz val="10.5"/>
        <color theme="1"/>
        <rFont val="Segoe UI"/>
        <charset val="134"/>
      </rPr>
      <t>_M00</t>
    </r>
  </si>
  <si>
    <t>12522163-00</t>
  </si>
  <si>
    <r>
      <rPr>
        <sz val="10.5"/>
        <color theme="1"/>
        <rFont val="Segoe UI"/>
        <charset val="134"/>
      </rPr>
      <t>HAD-5701010B/70_</t>
    </r>
    <r>
      <rPr>
        <sz val="10.5"/>
        <color theme="1"/>
        <rFont val="宋体"/>
        <charset val="134"/>
      </rPr>
      <t>顶盖总成</t>
    </r>
    <r>
      <rPr>
        <sz val="10.5"/>
        <color theme="1"/>
        <rFont val="Segoe UI"/>
        <charset val="134"/>
      </rPr>
      <t>_M00</t>
    </r>
  </si>
  <si>
    <t>13862369-00</t>
  </si>
  <si>
    <r>
      <rPr>
        <sz val="10.5"/>
        <color theme="1"/>
        <rFont val="Segoe UI"/>
        <charset val="134"/>
      </rPr>
      <t>HAD-5401918/70_</t>
    </r>
    <r>
      <rPr>
        <sz val="10.5"/>
        <color theme="1"/>
        <rFont val="宋体"/>
        <charset val="134"/>
      </rPr>
      <t>右侧围外板后段</t>
    </r>
  </si>
  <si>
    <t>13862370-00</t>
  </si>
  <si>
    <r>
      <rPr>
        <sz val="10.5"/>
        <color theme="1"/>
        <rFont val="Segoe UI"/>
        <charset val="134"/>
      </rPr>
      <t>HAD-5401917/70_</t>
    </r>
    <r>
      <rPr>
        <sz val="10.5"/>
        <color theme="1"/>
        <rFont val="宋体"/>
        <charset val="134"/>
      </rPr>
      <t>左侧围外板后段</t>
    </r>
  </si>
  <si>
    <t>13862368-00</t>
  </si>
  <si>
    <r>
      <rPr>
        <sz val="10.5"/>
        <color theme="1"/>
        <rFont val="Segoe UI"/>
        <charset val="134"/>
      </rPr>
      <t>HAD-5401916C/70_</t>
    </r>
    <r>
      <rPr>
        <sz val="10.5"/>
        <color theme="1"/>
        <rFont val="宋体"/>
        <charset val="134"/>
      </rPr>
      <t>右侧围外板前段</t>
    </r>
  </si>
  <si>
    <t>13862367-00</t>
  </si>
  <si>
    <r>
      <rPr>
        <sz val="10.5"/>
        <color theme="1"/>
        <rFont val="Segoe UI"/>
        <charset val="134"/>
      </rPr>
      <t>HAD-5401915C/70_</t>
    </r>
    <r>
      <rPr>
        <sz val="10.5"/>
        <color theme="1"/>
        <rFont val="宋体"/>
        <charset val="134"/>
      </rPr>
      <t>左侧围外板前段</t>
    </r>
  </si>
  <si>
    <r>
      <rPr>
        <sz val="10.5"/>
        <color theme="1"/>
        <rFont val="Segoe UI"/>
        <charset val="134"/>
      </rPr>
      <t>HA2EL-2304111_</t>
    </r>
    <r>
      <rPr>
        <sz val="10.5"/>
        <color theme="1"/>
        <rFont val="宋体"/>
        <charset val="134"/>
      </rPr>
      <t>左前转向节</t>
    </r>
    <r>
      <rPr>
        <sz val="10.5"/>
        <color theme="1"/>
        <rFont val="Segoe UI"/>
        <charset val="134"/>
      </rPr>
      <t>_M</t>
    </r>
  </si>
  <si>
    <r>
      <rPr>
        <sz val="10.5"/>
        <color theme="1"/>
        <rFont val="Segoe UI"/>
        <charset val="134"/>
      </rPr>
      <t>HA2EL-2304112_</t>
    </r>
    <r>
      <rPr>
        <sz val="10.5"/>
        <color theme="1"/>
        <rFont val="宋体"/>
        <charset val="134"/>
      </rPr>
      <t>右前转向节</t>
    </r>
    <r>
      <rPr>
        <sz val="10.5"/>
        <color theme="1"/>
        <rFont val="Segoe UI"/>
        <charset val="134"/>
      </rPr>
      <t>_M</t>
    </r>
  </si>
  <si>
    <r>
      <rPr>
        <sz val="10.5"/>
        <color theme="1"/>
        <rFont val="Segoe UI"/>
        <charset val="134"/>
      </rPr>
      <t>SEH-2906100_</t>
    </r>
    <r>
      <rPr>
        <sz val="10.5"/>
        <color theme="1"/>
        <rFont val="宋体"/>
        <charset val="134"/>
      </rPr>
      <t>前横向稳定杆拉杆及球头总成</t>
    </r>
    <r>
      <rPr>
        <sz val="10.5"/>
        <color theme="1"/>
        <rFont val="Segoe UI"/>
        <charset val="134"/>
      </rPr>
      <t>_M</t>
    </r>
  </si>
  <si>
    <t>12225793-00</t>
  </si>
  <si>
    <r>
      <rPr>
        <sz val="10.5"/>
        <color theme="1"/>
        <rFont val="Segoe UI"/>
        <charset val="134"/>
      </rPr>
      <t>HAD-5207110_</t>
    </r>
    <r>
      <rPr>
        <sz val="10.5"/>
        <color theme="1"/>
        <rFont val="宋体"/>
        <charset val="134"/>
      </rPr>
      <t>洗涤壶体及电机总成</t>
    </r>
  </si>
  <si>
    <t>12225843-00</t>
  </si>
  <si>
    <r>
      <rPr>
        <sz val="10.5"/>
        <color theme="1"/>
        <rFont val="Segoe UI"/>
        <charset val="134"/>
      </rPr>
      <t>HAD-5207240_</t>
    </r>
    <r>
      <rPr>
        <sz val="10.5"/>
        <color theme="1"/>
        <rFont val="宋体"/>
        <charset val="134"/>
      </rPr>
      <t>洗涤软管及喷嘴总成Ⅱ</t>
    </r>
  </si>
  <si>
    <t>11052909-00</t>
  </si>
  <si>
    <r>
      <rPr>
        <sz val="10.5"/>
        <color theme="1"/>
        <rFont val="Segoe UI"/>
        <charset val="134"/>
      </rPr>
      <t>HA-5207120_</t>
    </r>
    <r>
      <rPr>
        <sz val="10.5"/>
        <color theme="1"/>
        <rFont val="宋体"/>
        <charset val="134"/>
      </rPr>
      <t>洗涤壶颈总成</t>
    </r>
    <r>
      <rPr>
        <sz val="10.5"/>
        <color theme="1"/>
        <rFont val="Segoe UI"/>
        <charset val="134"/>
      </rPr>
      <t>_M</t>
    </r>
  </si>
  <si>
    <t>12225842-00</t>
  </si>
  <si>
    <r>
      <rPr>
        <sz val="10.5"/>
        <color theme="1"/>
        <rFont val="Segoe UI"/>
        <charset val="134"/>
      </rPr>
      <t>HAD-5207230_</t>
    </r>
    <r>
      <rPr>
        <sz val="10.5"/>
        <color theme="1"/>
        <rFont val="宋体"/>
        <charset val="134"/>
      </rPr>
      <t>洗涤软管总成Ⅱ</t>
    </r>
    <r>
      <rPr>
        <sz val="10.5"/>
        <color theme="1"/>
        <rFont val="Segoe UI"/>
        <charset val="134"/>
      </rPr>
      <t>_</t>
    </r>
  </si>
  <si>
    <t>12225841-00</t>
  </si>
  <si>
    <r>
      <rPr>
        <sz val="10.5"/>
        <color theme="1"/>
        <rFont val="Segoe UI"/>
        <charset val="134"/>
      </rPr>
      <t>HAD-5207220_</t>
    </r>
    <r>
      <rPr>
        <sz val="10.5"/>
        <color theme="1"/>
        <rFont val="宋体"/>
        <charset val="134"/>
      </rPr>
      <t>洗涤软管及喷嘴总成Ⅰ</t>
    </r>
  </si>
  <si>
    <t>13117871-00</t>
  </si>
  <si>
    <r>
      <rPr>
        <sz val="10.5"/>
        <color theme="1"/>
        <rFont val="Segoe UI"/>
        <charset val="134"/>
      </rPr>
      <t>HA2HF-3722500_</t>
    </r>
    <r>
      <rPr>
        <sz val="10.5"/>
        <color theme="1"/>
        <rFont val="宋体"/>
        <charset val="134"/>
      </rPr>
      <t>前舱配电盒本体</t>
    </r>
    <r>
      <rPr>
        <sz val="10.5"/>
        <color theme="1"/>
        <rFont val="Segoe UI"/>
        <charset val="134"/>
      </rPr>
      <t>_</t>
    </r>
  </si>
  <si>
    <t>13307386-00</t>
  </si>
  <si>
    <r>
      <rPr>
        <sz val="10.5"/>
        <color theme="1"/>
        <rFont val="Segoe UI"/>
        <charset val="134"/>
      </rPr>
      <t>HA2HK-3721020_</t>
    </r>
    <r>
      <rPr>
        <sz val="10.5"/>
        <color theme="1"/>
        <rFont val="宋体"/>
        <charset val="134"/>
      </rPr>
      <t>低音喇叭</t>
    </r>
    <r>
      <rPr>
        <sz val="10.5"/>
        <color theme="1"/>
        <rFont val="Segoe UI"/>
        <charset val="134"/>
      </rPr>
      <t>_M</t>
    </r>
  </si>
  <si>
    <t>13307385-00</t>
  </si>
  <si>
    <r>
      <rPr>
        <sz val="10.5"/>
        <color theme="1"/>
        <rFont val="Segoe UI"/>
        <charset val="134"/>
      </rPr>
      <t>HA2HK-3721010_</t>
    </r>
    <r>
      <rPr>
        <sz val="10.5"/>
        <color theme="1"/>
        <rFont val="宋体"/>
        <charset val="134"/>
      </rPr>
      <t>高音喇叭</t>
    </r>
    <r>
      <rPr>
        <sz val="10.5"/>
        <color theme="1"/>
        <rFont val="Segoe UI"/>
        <charset val="134"/>
      </rPr>
      <t>_</t>
    </r>
  </si>
  <si>
    <t>13209402-00</t>
  </si>
  <si>
    <r>
      <rPr>
        <sz val="10.5"/>
        <color theme="1"/>
        <rFont val="Segoe UI"/>
        <charset val="134"/>
      </rPr>
      <t>HA2HE-1301010_</t>
    </r>
    <r>
      <rPr>
        <sz val="10.5"/>
        <color theme="1"/>
        <rFont val="宋体"/>
        <charset val="134"/>
      </rPr>
      <t>高温散热器总成</t>
    </r>
  </si>
  <si>
    <t>12661684-00</t>
  </si>
  <si>
    <r>
      <rPr>
        <sz val="10.5"/>
        <color theme="1"/>
        <rFont val="Segoe UI"/>
        <charset val="134"/>
      </rPr>
      <t>HAD-2905700_</t>
    </r>
    <r>
      <rPr>
        <sz val="10.5"/>
        <color theme="1"/>
        <rFont val="宋体"/>
        <charset val="134"/>
      </rPr>
      <t>前减上支撑组合</t>
    </r>
  </si>
  <si>
    <t>10877016-00</t>
  </si>
  <si>
    <r>
      <rPr>
        <sz val="10.5"/>
        <color theme="1"/>
        <rFont val="Segoe UI"/>
        <charset val="134"/>
      </rPr>
      <t>5A-1117100_</t>
    </r>
    <r>
      <rPr>
        <sz val="10.5"/>
        <color theme="1"/>
        <rFont val="宋体"/>
        <charset val="134"/>
      </rPr>
      <t>燃油滤清器总成</t>
    </r>
    <r>
      <rPr>
        <sz val="10.5"/>
        <color theme="1"/>
        <rFont val="Segoe UI"/>
        <charset val="134"/>
      </rPr>
      <t>_</t>
    </r>
  </si>
  <si>
    <t>HA2HK-5402810</t>
  </si>
  <si>
    <t>左侧围裙板本体Left skirt plate</t>
  </si>
  <si>
    <t>HA2HK-5402820</t>
  </si>
  <si>
    <t>右侧围裙板本体Right skirt plate</t>
  </si>
  <si>
    <t>HA2HE-5401820B</t>
  </si>
  <si>
    <t>交流充电口盖总成-素材Charging sport cover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</si>
</sst>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9">
    <font>
      <sz val="11"/>
      <color theme="1"/>
      <name val="Calibri"/>
      <charset val="134"/>
      <scheme val="minor"/>
    </font>
    <font>
      <sz val="11"/>
      <name val="Arial"/>
      <charset val="134"/>
    </font>
    <font>
      <sz val="10.5"/>
      <color theme="1"/>
      <name val="Segoe UI"/>
      <charset val="134"/>
    </font>
    <font>
      <sz val="12"/>
      <name val="Arial"/>
      <charset val="134"/>
    </font>
    <font>
      <sz val="11"/>
      <name val="Calibri"/>
      <charset val="134"/>
      <scheme val="minor"/>
    </font>
    <font>
      <sz val="10.5"/>
      <name val="宋体"/>
      <charset val="134"/>
    </font>
    <font>
      <sz val="10.5"/>
      <color theme="1"/>
      <name val="宋体"/>
      <charset val="134"/>
    </font>
    <font>
      <sz val="11"/>
      <color theme="1"/>
      <name val="Calibri"/>
      <charset val="204"/>
      <scheme val="minor"/>
    </font>
    <font>
      <sz val="9"/>
      <name val="바탕체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/>
  </cellStyleXfs>
  <cellXfs count="20">
    <xf numFmtId="0" fontId="0" fillId="0" borderId="0" xfId="0">
      <alignment vertical="center"/>
    </xf>
    <xf numFmtId="0" fontId="0" fillId="2" borderId="0" xfId="0" applyFill="1" applyAlignment="1">
      <alignment vertical="center"/>
    </xf>
    <xf numFmtId="0" fontId="1" fillId="2" borderId="0" xfId="0" applyFont="1" applyFill="1">
      <alignment vertical="center"/>
    </xf>
    <xf numFmtId="0" fontId="0" fillId="0" borderId="0" xfId="0" applyFill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0" fontId="0" fillId="2" borderId="0" xfId="0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0" fillId="2" borderId="1" xfId="0" applyFont="1" applyFill="1" applyBorder="1" applyAlignment="1">
      <alignment vertical="center"/>
    </xf>
    <xf numFmtId="0" fontId="0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>
      <alignment vertical="center"/>
    </xf>
    <xf numFmtId="0" fontId="5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/>
  </cellXfs>
  <cellStyles count="2">
    <cellStyle name="Обычный" xfId="0" builtinId="0"/>
    <cellStyle name="표준_SAMPLE_A" xfId="1" xr:uid="{00000000-0005-0000-0000-000031000000}"/>
  </cellStyles>
  <dxfs count="4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41"/>
      <tableStyleElement type="headerRow" dxfId="40"/>
      <tableStyleElement type="totalRow" dxfId="39"/>
      <tableStyleElement type="firstColumn" dxfId="38"/>
      <tableStyleElement type="lastColumn" dxfId="37"/>
      <tableStyleElement type="firstRowStripe" dxfId="36"/>
      <tableStyleElement type="firstColumnStripe" dxfId="35"/>
    </tableStyle>
    <tableStyle name="PivotStylePreset2_Accent1" table="0" count="10" xr9:uid="{267968C8-6FFD-4C36-ACC1-9EA1FD1885CA}">
      <tableStyleElement type="headerRow" dxfId="34"/>
      <tableStyleElement type="totalRow" dxfId="33"/>
      <tableStyleElement type="firstRowStripe" dxfId="32"/>
      <tableStyleElement type="firstColumnStripe" dxfId="31"/>
      <tableStyleElement type="firstSubtotalRow" dxfId="30"/>
      <tableStyleElement type="secondSubtotalRow" dxfId="29"/>
      <tableStyleElement type="firstRowSubheading" dxfId="28"/>
      <tableStyleElement type="secondRowSubheading" dxfId="27"/>
      <tableStyleElement type="pageFieldLabels" dxfId="26"/>
      <tableStyleElement type="pageFieldValues" dxfId="25"/>
    </tableStyle>
  </tableStyles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ellimages.xml.rels><?xml version="1.0" encoding="UTF-8" standalone="yes"?>
<Relationships xmlns="http://schemas.openxmlformats.org/package/2006/relationships"><Relationship Id="rId8" Type="http://schemas.openxmlformats.org/officeDocument/2006/relationships/image" Target="media/image119.png"/><Relationship Id="rId26" Type="http://schemas.openxmlformats.org/officeDocument/2006/relationships/image" Target="media/image137.png"/><Relationship Id="rId18" Type="http://schemas.openxmlformats.org/officeDocument/2006/relationships/image" Target="media/image129.png"/><Relationship Id="rId13" Type="http://schemas.openxmlformats.org/officeDocument/2006/relationships/image" Target="media/image124.png"/><Relationship Id="rId3" Type="http://schemas.openxmlformats.org/officeDocument/2006/relationships/image" Target="NULL" TargetMode="External"/><Relationship Id="rId21" Type="http://schemas.openxmlformats.org/officeDocument/2006/relationships/image" Target="media/image132.png"/><Relationship Id="rId7" Type="http://schemas.openxmlformats.org/officeDocument/2006/relationships/image" Target="media/image118.png"/><Relationship Id="rId25" Type="http://schemas.openxmlformats.org/officeDocument/2006/relationships/image" Target="media/image136.jpeg"/><Relationship Id="rId17" Type="http://schemas.openxmlformats.org/officeDocument/2006/relationships/image" Target="media/image128.png"/><Relationship Id="rId12" Type="http://schemas.openxmlformats.org/officeDocument/2006/relationships/image" Target="media/image123.png"/><Relationship Id="rId20" Type="http://schemas.openxmlformats.org/officeDocument/2006/relationships/image" Target="media/image131.png"/><Relationship Id="rId2" Type="http://schemas.openxmlformats.org/officeDocument/2006/relationships/image" Target="media/image114.jpeg"/><Relationship Id="rId16" Type="http://schemas.openxmlformats.org/officeDocument/2006/relationships/image" Target="media/image127.png"/><Relationship Id="rId6" Type="http://schemas.openxmlformats.org/officeDocument/2006/relationships/image" Target="media/image117.png"/><Relationship Id="rId24" Type="http://schemas.openxmlformats.org/officeDocument/2006/relationships/image" Target="media/image135.jpeg"/><Relationship Id="rId11" Type="http://schemas.openxmlformats.org/officeDocument/2006/relationships/image" Target="media/image122.png"/><Relationship Id="rId1" Type="http://schemas.openxmlformats.org/officeDocument/2006/relationships/image" Target="media/image113.png"/><Relationship Id="rId5" Type="http://schemas.openxmlformats.org/officeDocument/2006/relationships/image" Target="media/image116.png"/><Relationship Id="rId23" Type="http://schemas.openxmlformats.org/officeDocument/2006/relationships/image" Target="media/image134.jpeg"/><Relationship Id="rId15" Type="http://schemas.openxmlformats.org/officeDocument/2006/relationships/image" Target="media/image126.png"/><Relationship Id="rId19" Type="http://schemas.openxmlformats.org/officeDocument/2006/relationships/image" Target="media/image130.png"/><Relationship Id="rId10" Type="http://schemas.openxmlformats.org/officeDocument/2006/relationships/image" Target="media/image121.png"/><Relationship Id="rId9" Type="http://schemas.openxmlformats.org/officeDocument/2006/relationships/image" Target="media/image120.png"/><Relationship Id="rId4" Type="http://schemas.openxmlformats.org/officeDocument/2006/relationships/image" Target="media/image115.png"/><Relationship Id="rId22" Type="http://schemas.openxmlformats.org/officeDocument/2006/relationships/image" Target="media/image133.png"/><Relationship Id="rId14" Type="http://schemas.openxmlformats.org/officeDocument/2006/relationships/image" Target="media/image125.png"/></Relationships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www.wps.cn/officeDocument/2020/cellImage" Target="cellimage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png"/><Relationship Id="rId21" Type="http://schemas.openxmlformats.org/officeDocument/2006/relationships/image" Target="../media/image21.png"/><Relationship Id="rId42" Type="http://schemas.openxmlformats.org/officeDocument/2006/relationships/image" Target="../media/image42.png"/><Relationship Id="rId47" Type="http://schemas.openxmlformats.org/officeDocument/2006/relationships/image" Target="../media/image47.png"/><Relationship Id="rId63" Type="http://schemas.openxmlformats.org/officeDocument/2006/relationships/image" Target="../media/image63.png"/><Relationship Id="rId68" Type="http://schemas.openxmlformats.org/officeDocument/2006/relationships/image" Target="../media/image68.png"/><Relationship Id="rId84" Type="http://schemas.openxmlformats.org/officeDocument/2006/relationships/image" Target="../media/image84.png"/><Relationship Id="rId89" Type="http://schemas.openxmlformats.org/officeDocument/2006/relationships/image" Target="../media/image89.png"/><Relationship Id="rId16" Type="http://schemas.openxmlformats.org/officeDocument/2006/relationships/image" Target="../media/image16.png"/><Relationship Id="rId107" Type="http://schemas.openxmlformats.org/officeDocument/2006/relationships/image" Target="../media/image107.png"/><Relationship Id="rId11" Type="http://schemas.openxmlformats.org/officeDocument/2006/relationships/image" Target="../media/image11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53" Type="http://schemas.openxmlformats.org/officeDocument/2006/relationships/image" Target="../media/image53.png"/><Relationship Id="rId58" Type="http://schemas.openxmlformats.org/officeDocument/2006/relationships/image" Target="../media/image58.png"/><Relationship Id="rId74" Type="http://schemas.openxmlformats.org/officeDocument/2006/relationships/image" Target="../media/image74.png"/><Relationship Id="rId79" Type="http://schemas.openxmlformats.org/officeDocument/2006/relationships/image" Target="../media/image79.png"/><Relationship Id="rId102" Type="http://schemas.openxmlformats.org/officeDocument/2006/relationships/image" Target="../media/image102.png"/><Relationship Id="rId5" Type="http://schemas.openxmlformats.org/officeDocument/2006/relationships/image" Target="../media/image5.png"/><Relationship Id="rId90" Type="http://schemas.openxmlformats.org/officeDocument/2006/relationships/image" Target="../media/image90.png"/><Relationship Id="rId95" Type="http://schemas.openxmlformats.org/officeDocument/2006/relationships/image" Target="../media/image95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43" Type="http://schemas.openxmlformats.org/officeDocument/2006/relationships/image" Target="../media/image43.png"/><Relationship Id="rId48" Type="http://schemas.openxmlformats.org/officeDocument/2006/relationships/image" Target="../media/image48.png"/><Relationship Id="rId64" Type="http://schemas.openxmlformats.org/officeDocument/2006/relationships/image" Target="../media/image64.png"/><Relationship Id="rId69" Type="http://schemas.openxmlformats.org/officeDocument/2006/relationships/image" Target="../media/image69.png"/><Relationship Id="rId80" Type="http://schemas.openxmlformats.org/officeDocument/2006/relationships/image" Target="../media/image80.png"/><Relationship Id="rId85" Type="http://schemas.openxmlformats.org/officeDocument/2006/relationships/image" Target="../media/image85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59" Type="http://schemas.openxmlformats.org/officeDocument/2006/relationships/image" Target="../media/image59.png"/><Relationship Id="rId103" Type="http://schemas.openxmlformats.org/officeDocument/2006/relationships/image" Target="../media/image103.png"/><Relationship Id="rId108" Type="http://schemas.openxmlformats.org/officeDocument/2006/relationships/image" Target="../media/image108.png"/><Relationship Id="rId54" Type="http://schemas.openxmlformats.org/officeDocument/2006/relationships/image" Target="../media/image54.png"/><Relationship Id="rId70" Type="http://schemas.openxmlformats.org/officeDocument/2006/relationships/image" Target="../media/image70.png"/><Relationship Id="rId75" Type="http://schemas.openxmlformats.org/officeDocument/2006/relationships/image" Target="../media/image75.png"/><Relationship Id="rId91" Type="http://schemas.openxmlformats.org/officeDocument/2006/relationships/image" Target="../media/image91.png"/><Relationship Id="rId96" Type="http://schemas.openxmlformats.org/officeDocument/2006/relationships/image" Target="../media/image96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49" Type="http://schemas.openxmlformats.org/officeDocument/2006/relationships/image" Target="../media/image49.png"/><Relationship Id="rId57" Type="http://schemas.openxmlformats.org/officeDocument/2006/relationships/image" Target="../media/image57.png"/><Relationship Id="rId106" Type="http://schemas.openxmlformats.org/officeDocument/2006/relationships/image" Target="../media/image106.png"/><Relationship Id="rId10" Type="http://schemas.openxmlformats.org/officeDocument/2006/relationships/image" Target="../media/image10.png"/><Relationship Id="rId31" Type="http://schemas.openxmlformats.org/officeDocument/2006/relationships/image" Target="../media/image31.png"/><Relationship Id="rId44" Type="http://schemas.openxmlformats.org/officeDocument/2006/relationships/image" Target="../media/image44.png"/><Relationship Id="rId52" Type="http://schemas.openxmlformats.org/officeDocument/2006/relationships/image" Target="../media/image52.png"/><Relationship Id="rId60" Type="http://schemas.openxmlformats.org/officeDocument/2006/relationships/image" Target="../media/image60.png"/><Relationship Id="rId65" Type="http://schemas.openxmlformats.org/officeDocument/2006/relationships/image" Target="../media/image65.png"/><Relationship Id="rId73" Type="http://schemas.openxmlformats.org/officeDocument/2006/relationships/image" Target="../media/image73.png"/><Relationship Id="rId78" Type="http://schemas.openxmlformats.org/officeDocument/2006/relationships/image" Target="../media/image78.png"/><Relationship Id="rId81" Type="http://schemas.openxmlformats.org/officeDocument/2006/relationships/image" Target="../media/image81.png"/><Relationship Id="rId86" Type="http://schemas.openxmlformats.org/officeDocument/2006/relationships/image" Target="../media/image86.png"/><Relationship Id="rId94" Type="http://schemas.openxmlformats.org/officeDocument/2006/relationships/image" Target="../media/image94.png"/><Relationship Id="rId99" Type="http://schemas.openxmlformats.org/officeDocument/2006/relationships/image" Target="../media/image99.png"/><Relationship Id="rId101" Type="http://schemas.openxmlformats.org/officeDocument/2006/relationships/image" Target="../media/image101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9" Type="http://schemas.openxmlformats.org/officeDocument/2006/relationships/image" Target="../media/image39.png"/><Relationship Id="rId109" Type="http://schemas.openxmlformats.org/officeDocument/2006/relationships/image" Target="../media/image109.png"/><Relationship Id="rId34" Type="http://schemas.openxmlformats.org/officeDocument/2006/relationships/image" Target="../media/image34.png"/><Relationship Id="rId50" Type="http://schemas.openxmlformats.org/officeDocument/2006/relationships/image" Target="../media/image50.png"/><Relationship Id="rId55" Type="http://schemas.openxmlformats.org/officeDocument/2006/relationships/image" Target="../media/image55.png"/><Relationship Id="rId76" Type="http://schemas.openxmlformats.org/officeDocument/2006/relationships/image" Target="../media/image76.png"/><Relationship Id="rId97" Type="http://schemas.openxmlformats.org/officeDocument/2006/relationships/image" Target="../media/image97.png"/><Relationship Id="rId104" Type="http://schemas.openxmlformats.org/officeDocument/2006/relationships/image" Target="../media/image104.png"/><Relationship Id="rId7" Type="http://schemas.openxmlformats.org/officeDocument/2006/relationships/image" Target="../media/image7.png"/><Relationship Id="rId71" Type="http://schemas.openxmlformats.org/officeDocument/2006/relationships/image" Target="../media/image71.png"/><Relationship Id="rId92" Type="http://schemas.openxmlformats.org/officeDocument/2006/relationships/image" Target="../media/image92.png"/><Relationship Id="rId2" Type="http://schemas.openxmlformats.org/officeDocument/2006/relationships/image" Target="../media/image2.png"/><Relationship Id="rId29" Type="http://schemas.openxmlformats.org/officeDocument/2006/relationships/image" Target="../media/image29.png"/><Relationship Id="rId24" Type="http://schemas.openxmlformats.org/officeDocument/2006/relationships/image" Target="../media/image24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66" Type="http://schemas.openxmlformats.org/officeDocument/2006/relationships/image" Target="../media/image66.png"/><Relationship Id="rId87" Type="http://schemas.openxmlformats.org/officeDocument/2006/relationships/image" Target="../media/image87.png"/><Relationship Id="rId110" Type="http://schemas.openxmlformats.org/officeDocument/2006/relationships/image" Target="../media/image110.png"/><Relationship Id="rId61" Type="http://schemas.openxmlformats.org/officeDocument/2006/relationships/image" Target="../media/image61.png"/><Relationship Id="rId82" Type="http://schemas.openxmlformats.org/officeDocument/2006/relationships/image" Target="../media/image82.png"/><Relationship Id="rId19" Type="http://schemas.openxmlformats.org/officeDocument/2006/relationships/image" Target="../media/image19.png"/><Relationship Id="rId14" Type="http://schemas.openxmlformats.org/officeDocument/2006/relationships/image" Target="../media/image14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56" Type="http://schemas.openxmlformats.org/officeDocument/2006/relationships/image" Target="../media/image56.png"/><Relationship Id="rId77" Type="http://schemas.openxmlformats.org/officeDocument/2006/relationships/image" Target="../media/image77.png"/><Relationship Id="rId100" Type="http://schemas.openxmlformats.org/officeDocument/2006/relationships/image" Target="../media/image100.png"/><Relationship Id="rId105" Type="http://schemas.openxmlformats.org/officeDocument/2006/relationships/image" Target="../media/image105.png"/><Relationship Id="rId8" Type="http://schemas.openxmlformats.org/officeDocument/2006/relationships/image" Target="../media/image8.png"/><Relationship Id="rId51" Type="http://schemas.openxmlformats.org/officeDocument/2006/relationships/image" Target="../media/image51.png"/><Relationship Id="rId72" Type="http://schemas.openxmlformats.org/officeDocument/2006/relationships/image" Target="../media/image72.png"/><Relationship Id="rId93" Type="http://schemas.openxmlformats.org/officeDocument/2006/relationships/image" Target="../media/image93.png"/><Relationship Id="rId98" Type="http://schemas.openxmlformats.org/officeDocument/2006/relationships/image" Target="../media/image98.png"/><Relationship Id="rId3" Type="http://schemas.openxmlformats.org/officeDocument/2006/relationships/image" Target="../media/image3.png"/><Relationship Id="rId25" Type="http://schemas.openxmlformats.org/officeDocument/2006/relationships/image" Target="../media/image25.png"/><Relationship Id="rId46" Type="http://schemas.openxmlformats.org/officeDocument/2006/relationships/image" Target="../media/image46.png"/><Relationship Id="rId67" Type="http://schemas.openxmlformats.org/officeDocument/2006/relationships/image" Target="../media/image67.png"/><Relationship Id="rId20" Type="http://schemas.openxmlformats.org/officeDocument/2006/relationships/image" Target="../media/image20.png"/><Relationship Id="rId41" Type="http://schemas.openxmlformats.org/officeDocument/2006/relationships/image" Target="../media/image41.png"/><Relationship Id="rId62" Type="http://schemas.openxmlformats.org/officeDocument/2006/relationships/image" Target="../media/image62.png"/><Relationship Id="rId83" Type="http://schemas.openxmlformats.org/officeDocument/2006/relationships/image" Target="../media/image83.png"/><Relationship Id="rId88" Type="http://schemas.openxmlformats.org/officeDocument/2006/relationships/image" Target="../media/image88.png"/><Relationship Id="rId111" Type="http://schemas.openxmlformats.org/officeDocument/2006/relationships/image" Target="../media/image11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408940</xdr:colOff>
      <xdr:row>0</xdr:row>
      <xdr:rowOff>19050</xdr:rowOff>
    </xdr:from>
    <xdr:to>
      <xdr:col>3</xdr:col>
      <xdr:colOff>695960</xdr:colOff>
      <xdr:row>0</xdr:row>
      <xdr:rowOff>180975</xdr:rowOff>
    </xdr:to>
    <xdr:pic>
      <xdr:nvPicPr>
        <xdr:cNvPr id="535" name="ID_1A68CE2D76414DC9987E0B9C6EB3628C">
          <a:extLst>
            <a:ext uri="{FF2B5EF4-FFF2-40B4-BE49-F238E27FC236}">
              <a16:creationId xmlns:a16="http://schemas.microsoft.com/office/drawing/2014/main" id="{00000000-0008-0000-0000-00001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15940" y="400050"/>
          <a:ext cx="28702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399415</xdr:colOff>
      <xdr:row>1</xdr:row>
      <xdr:rowOff>19050</xdr:rowOff>
    </xdr:from>
    <xdr:to>
      <xdr:col>3</xdr:col>
      <xdr:colOff>705485</xdr:colOff>
      <xdr:row>1</xdr:row>
      <xdr:rowOff>180975</xdr:rowOff>
    </xdr:to>
    <xdr:pic>
      <xdr:nvPicPr>
        <xdr:cNvPr id="536" name="ID_D664E3511DD046148A80CF72037C789E">
          <a:extLst>
            <a:ext uri="{FF2B5EF4-FFF2-40B4-BE49-F238E27FC236}">
              <a16:creationId xmlns:a16="http://schemas.microsoft.com/office/drawing/2014/main" id="{00000000-0008-0000-0000-00001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606415" y="730250"/>
          <a:ext cx="30607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340360</xdr:colOff>
      <xdr:row>2</xdr:row>
      <xdr:rowOff>19050</xdr:rowOff>
    </xdr:from>
    <xdr:to>
      <xdr:col>3</xdr:col>
      <xdr:colOff>763905</xdr:colOff>
      <xdr:row>2</xdr:row>
      <xdr:rowOff>180975</xdr:rowOff>
    </xdr:to>
    <xdr:pic>
      <xdr:nvPicPr>
        <xdr:cNvPr id="537" name="ID_040582B48ECF4391BDB637151D5B74CD">
          <a:extLst>
            <a:ext uri="{FF2B5EF4-FFF2-40B4-BE49-F238E27FC236}">
              <a16:creationId xmlns:a16="http://schemas.microsoft.com/office/drawing/2014/main" id="{00000000-0008-0000-0000-00001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547360" y="1060450"/>
          <a:ext cx="42354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328930</xdr:colOff>
      <xdr:row>3</xdr:row>
      <xdr:rowOff>19050</xdr:rowOff>
    </xdr:from>
    <xdr:to>
      <xdr:col>3</xdr:col>
      <xdr:colOff>775970</xdr:colOff>
      <xdr:row>3</xdr:row>
      <xdr:rowOff>180975</xdr:rowOff>
    </xdr:to>
    <xdr:pic>
      <xdr:nvPicPr>
        <xdr:cNvPr id="538" name="ID_79C603A7DBBB4C75BEFA2CB5BB8A8794">
          <a:extLst>
            <a:ext uri="{FF2B5EF4-FFF2-40B4-BE49-F238E27FC236}">
              <a16:creationId xmlns:a16="http://schemas.microsoft.com/office/drawing/2014/main" id="{00000000-0008-0000-0000-00001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535930" y="1390650"/>
          <a:ext cx="44704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296545</xdr:colOff>
      <xdr:row>4</xdr:row>
      <xdr:rowOff>19050</xdr:rowOff>
    </xdr:from>
    <xdr:to>
      <xdr:col>3</xdr:col>
      <xdr:colOff>807720</xdr:colOff>
      <xdr:row>4</xdr:row>
      <xdr:rowOff>180975</xdr:rowOff>
    </xdr:to>
    <xdr:pic>
      <xdr:nvPicPr>
        <xdr:cNvPr id="540" name="ID_968101E528634C8F8E80081F10AD7509">
          <a:extLst>
            <a:ext uri="{FF2B5EF4-FFF2-40B4-BE49-F238E27FC236}">
              <a16:creationId xmlns:a16="http://schemas.microsoft.com/office/drawing/2014/main" id="{00000000-0008-0000-0000-00001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503545" y="1720850"/>
          <a:ext cx="51117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180975</xdr:colOff>
      <xdr:row>5</xdr:row>
      <xdr:rowOff>19050</xdr:rowOff>
    </xdr:from>
    <xdr:to>
      <xdr:col>3</xdr:col>
      <xdr:colOff>923290</xdr:colOff>
      <xdr:row>5</xdr:row>
      <xdr:rowOff>180975</xdr:rowOff>
    </xdr:to>
    <xdr:pic>
      <xdr:nvPicPr>
        <xdr:cNvPr id="542" name="ID_D55ED73CCE3A4AAAB6E4618745B3B320">
          <a:extLst>
            <a:ext uri="{FF2B5EF4-FFF2-40B4-BE49-F238E27FC236}">
              <a16:creationId xmlns:a16="http://schemas.microsoft.com/office/drawing/2014/main" id="{00000000-0008-0000-0000-00001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5387975" y="2051050"/>
          <a:ext cx="74231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142557</xdr:colOff>
      <xdr:row>6</xdr:row>
      <xdr:rowOff>60007</xdr:rowOff>
    </xdr:from>
    <xdr:to>
      <xdr:col>3</xdr:col>
      <xdr:colOff>1030922</xdr:colOff>
      <xdr:row>6</xdr:row>
      <xdr:rowOff>269557</xdr:rowOff>
    </xdr:to>
    <xdr:pic>
      <xdr:nvPicPr>
        <xdr:cNvPr id="543" name="ID_A87F2058D98E49A0B798CB5C712E516F">
          <a:extLst>
            <a:ext uri="{FF2B5EF4-FFF2-40B4-BE49-F238E27FC236}">
              <a16:creationId xmlns:a16="http://schemas.microsoft.com/office/drawing/2014/main" id="{00000000-0008-0000-0000-00001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5400000">
          <a:off x="5688330" y="2082165"/>
          <a:ext cx="209550" cy="888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226695</xdr:colOff>
      <xdr:row>7</xdr:row>
      <xdr:rowOff>29210</xdr:rowOff>
    </xdr:from>
    <xdr:to>
      <xdr:col>3</xdr:col>
      <xdr:colOff>995680</xdr:colOff>
      <xdr:row>8</xdr:row>
      <xdr:rowOff>2689</xdr:rowOff>
    </xdr:to>
    <xdr:pic>
      <xdr:nvPicPr>
        <xdr:cNvPr id="544" name="ID_680EA0AEB1694B819FD582C7E4960FAC">
          <a:extLst>
            <a:ext uri="{FF2B5EF4-FFF2-40B4-BE49-F238E27FC236}">
              <a16:creationId xmlns:a16="http://schemas.microsoft.com/office/drawing/2014/main" id="{00000000-0008-0000-0000-00002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5433695" y="2721610"/>
          <a:ext cx="768985" cy="298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459105</xdr:colOff>
      <xdr:row>8</xdr:row>
      <xdr:rowOff>19050</xdr:rowOff>
    </xdr:from>
    <xdr:to>
      <xdr:col>3</xdr:col>
      <xdr:colOff>796290</xdr:colOff>
      <xdr:row>8</xdr:row>
      <xdr:rowOff>312420</xdr:rowOff>
    </xdr:to>
    <xdr:pic>
      <xdr:nvPicPr>
        <xdr:cNvPr id="548" name="ID_B160BE518F4A42E39B37F9BBD14126AD">
          <a:extLst>
            <a:ext uri="{FF2B5EF4-FFF2-40B4-BE49-F238E27FC236}">
              <a16:creationId xmlns:a16="http://schemas.microsoft.com/office/drawing/2014/main" id="{00000000-0008-0000-0000-00002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5666105" y="3041650"/>
          <a:ext cx="337185" cy="293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441960</xdr:colOff>
      <xdr:row>9</xdr:row>
      <xdr:rowOff>19050</xdr:rowOff>
    </xdr:from>
    <xdr:to>
      <xdr:col>3</xdr:col>
      <xdr:colOff>823595</xdr:colOff>
      <xdr:row>9</xdr:row>
      <xdr:rowOff>299720</xdr:rowOff>
    </xdr:to>
    <xdr:pic>
      <xdr:nvPicPr>
        <xdr:cNvPr id="551" name="ID_0FB9A06B77B24B3CBAD25A0F6E36B016">
          <a:extLst>
            <a:ext uri="{FF2B5EF4-FFF2-40B4-BE49-F238E27FC236}">
              <a16:creationId xmlns:a16="http://schemas.microsoft.com/office/drawing/2014/main" id="{00000000-0008-0000-0000-00002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5648960" y="3371850"/>
          <a:ext cx="381635" cy="280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457200</xdr:colOff>
      <xdr:row>10</xdr:row>
      <xdr:rowOff>19050</xdr:rowOff>
    </xdr:from>
    <xdr:to>
      <xdr:col>3</xdr:col>
      <xdr:colOff>759460</xdr:colOff>
      <xdr:row>10</xdr:row>
      <xdr:rowOff>276225</xdr:rowOff>
    </xdr:to>
    <xdr:pic>
      <xdr:nvPicPr>
        <xdr:cNvPr id="552" name="ID_BE206D6A51BB4A20BFF001E7BDEE521B">
          <a:extLst>
            <a:ext uri="{FF2B5EF4-FFF2-40B4-BE49-F238E27FC236}">
              <a16:creationId xmlns:a16="http://schemas.microsoft.com/office/drawing/2014/main" id="{00000000-0008-0000-0000-00002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5664200" y="3702050"/>
          <a:ext cx="302260" cy="257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477520</xdr:colOff>
      <xdr:row>11</xdr:row>
      <xdr:rowOff>9525</xdr:rowOff>
    </xdr:from>
    <xdr:to>
      <xdr:col>3</xdr:col>
      <xdr:colOff>787400</xdr:colOff>
      <xdr:row>11</xdr:row>
      <xdr:rowOff>307975</xdr:rowOff>
    </xdr:to>
    <xdr:pic>
      <xdr:nvPicPr>
        <xdr:cNvPr id="554" name="ID_8F0C8BC16AFD4E129920A5E7F171CC7C">
          <a:extLst>
            <a:ext uri="{FF2B5EF4-FFF2-40B4-BE49-F238E27FC236}">
              <a16:creationId xmlns:a16="http://schemas.microsoft.com/office/drawing/2014/main" id="{00000000-0008-0000-0000-00002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5684520" y="4022725"/>
          <a:ext cx="309880" cy="298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190817</xdr:colOff>
      <xdr:row>12</xdr:row>
      <xdr:rowOff>43497</xdr:rowOff>
    </xdr:from>
    <xdr:to>
      <xdr:col>3</xdr:col>
      <xdr:colOff>610552</xdr:colOff>
      <xdr:row>12</xdr:row>
      <xdr:rowOff>249237</xdr:rowOff>
    </xdr:to>
    <xdr:pic>
      <xdr:nvPicPr>
        <xdr:cNvPr id="557" name="ID_3545435F5EF04B90A6C8CBBB857D13C9">
          <a:extLst>
            <a:ext uri="{FF2B5EF4-FFF2-40B4-BE49-F238E27FC236}">
              <a16:creationId xmlns:a16="http://schemas.microsoft.com/office/drawing/2014/main" id="{00000000-0008-0000-0000-00002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5400000">
          <a:off x="5504180" y="4279265"/>
          <a:ext cx="205740" cy="419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192405</xdr:colOff>
      <xdr:row>13</xdr:row>
      <xdr:rowOff>19050</xdr:rowOff>
    </xdr:from>
    <xdr:to>
      <xdr:col>3</xdr:col>
      <xdr:colOff>912495</xdr:colOff>
      <xdr:row>13</xdr:row>
      <xdr:rowOff>180975</xdr:rowOff>
    </xdr:to>
    <xdr:pic>
      <xdr:nvPicPr>
        <xdr:cNvPr id="558" name="ID_57A799E05F434E42A251EE8CD538C1E7">
          <a:extLst>
            <a:ext uri="{FF2B5EF4-FFF2-40B4-BE49-F238E27FC236}">
              <a16:creationId xmlns:a16="http://schemas.microsoft.com/office/drawing/2014/main" id="{00000000-0008-0000-0000-00002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5399405" y="4692650"/>
          <a:ext cx="72009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299085</xdr:colOff>
      <xdr:row>14</xdr:row>
      <xdr:rowOff>18415</xdr:rowOff>
    </xdr:from>
    <xdr:to>
      <xdr:col>3</xdr:col>
      <xdr:colOff>648335</xdr:colOff>
      <xdr:row>14</xdr:row>
      <xdr:rowOff>312420</xdr:rowOff>
    </xdr:to>
    <xdr:pic>
      <xdr:nvPicPr>
        <xdr:cNvPr id="559" name="ID_D969CD521C7E44DFA7F3C4F44C00ADFE">
          <a:extLst>
            <a:ext uri="{FF2B5EF4-FFF2-40B4-BE49-F238E27FC236}">
              <a16:creationId xmlns:a16="http://schemas.microsoft.com/office/drawing/2014/main" id="{00000000-0008-0000-0000-00002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5506085" y="5022215"/>
          <a:ext cx="349250" cy="294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346710</xdr:colOff>
      <xdr:row>15</xdr:row>
      <xdr:rowOff>18415</xdr:rowOff>
    </xdr:from>
    <xdr:to>
      <xdr:col>3</xdr:col>
      <xdr:colOff>650240</xdr:colOff>
      <xdr:row>15</xdr:row>
      <xdr:rowOff>269875</xdr:rowOff>
    </xdr:to>
    <xdr:pic>
      <xdr:nvPicPr>
        <xdr:cNvPr id="564" name="ID_BF2E4FD490AC4564B242715B0FF96ED6">
          <a:extLst>
            <a:ext uri="{FF2B5EF4-FFF2-40B4-BE49-F238E27FC236}">
              <a16:creationId xmlns:a16="http://schemas.microsoft.com/office/drawing/2014/main" id="{00000000-0008-0000-0000-00003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5553710" y="5352415"/>
          <a:ext cx="303530" cy="251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288925</xdr:colOff>
      <xdr:row>16</xdr:row>
      <xdr:rowOff>18415</xdr:rowOff>
    </xdr:from>
    <xdr:to>
      <xdr:col>3</xdr:col>
      <xdr:colOff>680085</xdr:colOff>
      <xdr:row>16</xdr:row>
      <xdr:rowOff>266700</xdr:rowOff>
    </xdr:to>
    <xdr:pic>
      <xdr:nvPicPr>
        <xdr:cNvPr id="565" name="ID_FA19BC0EEECC46C5A8488F423EDC005D">
          <a:extLst>
            <a:ext uri="{FF2B5EF4-FFF2-40B4-BE49-F238E27FC236}">
              <a16:creationId xmlns:a16="http://schemas.microsoft.com/office/drawing/2014/main" id="{00000000-0008-0000-0000-00003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5495925" y="5682615"/>
          <a:ext cx="391160" cy="248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363220</xdr:colOff>
      <xdr:row>17</xdr:row>
      <xdr:rowOff>19050</xdr:rowOff>
    </xdr:from>
    <xdr:to>
      <xdr:col>3</xdr:col>
      <xdr:colOff>741045</xdr:colOff>
      <xdr:row>17</xdr:row>
      <xdr:rowOff>180975</xdr:rowOff>
    </xdr:to>
    <xdr:pic>
      <xdr:nvPicPr>
        <xdr:cNvPr id="566" name="ID_5355AA8866B447458D590E1CCEE67232">
          <a:extLst>
            <a:ext uri="{FF2B5EF4-FFF2-40B4-BE49-F238E27FC236}">
              <a16:creationId xmlns:a16="http://schemas.microsoft.com/office/drawing/2014/main" id="{00000000-0008-0000-0000-00003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5570220" y="6013450"/>
          <a:ext cx="37782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325120</xdr:colOff>
      <xdr:row>18</xdr:row>
      <xdr:rowOff>19050</xdr:rowOff>
    </xdr:from>
    <xdr:to>
      <xdr:col>3</xdr:col>
      <xdr:colOff>779145</xdr:colOff>
      <xdr:row>18</xdr:row>
      <xdr:rowOff>180975</xdr:rowOff>
    </xdr:to>
    <xdr:pic>
      <xdr:nvPicPr>
        <xdr:cNvPr id="567" name="ID_265E19DF3BC74CC9BA3D9534068DE1A0">
          <a:extLst>
            <a:ext uri="{FF2B5EF4-FFF2-40B4-BE49-F238E27FC236}">
              <a16:creationId xmlns:a16="http://schemas.microsoft.com/office/drawing/2014/main" id="{00000000-0008-0000-0000-00003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5532120" y="6343650"/>
          <a:ext cx="45402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175260</xdr:colOff>
      <xdr:row>19</xdr:row>
      <xdr:rowOff>18415</xdr:rowOff>
    </xdr:from>
    <xdr:to>
      <xdr:col>3</xdr:col>
      <xdr:colOff>756920</xdr:colOff>
      <xdr:row>19</xdr:row>
      <xdr:rowOff>248920</xdr:rowOff>
    </xdr:to>
    <xdr:pic>
      <xdr:nvPicPr>
        <xdr:cNvPr id="568" name="ID_69AC9B04A0E7484282577D879C99DAEA">
          <a:extLst>
            <a:ext uri="{FF2B5EF4-FFF2-40B4-BE49-F238E27FC236}">
              <a16:creationId xmlns:a16="http://schemas.microsoft.com/office/drawing/2014/main" id="{00000000-0008-0000-0000-00003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5382260" y="6673215"/>
          <a:ext cx="581660" cy="230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237490</xdr:colOff>
      <xdr:row>20</xdr:row>
      <xdr:rowOff>19050</xdr:rowOff>
    </xdr:from>
    <xdr:to>
      <xdr:col>3</xdr:col>
      <xdr:colOff>687070</xdr:colOff>
      <xdr:row>20</xdr:row>
      <xdr:rowOff>288925</xdr:rowOff>
    </xdr:to>
    <xdr:pic>
      <xdr:nvPicPr>
        <xdr:cNvPr id="569" name="ID_AD24D6C929F74D37BC01C68CBA0CB937">
          <a:extLst>
            <a:ext uri="{FF2B5EF4-FFF2-40B4-BE49-F238E27FC236}">
              <a16:creationId xmlns:a16="http://schemas.microsoft.com/office/drawing/2014/main" id="{00000000-0008-0000-0000-00003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5444490" y="7004050"/>
          <a:ext cx="449580" cy="269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407670</xdr:colOff>
      <xdr:row>21</xdr:row>
      <xdr:rowOff>19050</xdr:rowOff>
    </xdr:from>
    <xdr:to>
      <xdr:col>3</xdr:col>
      <xdr:colOff>697230</xdr:colOff>
      <xdr:row>21</xdr:row>
      <xdr:rowOff>180975</xdr:rowOff>
    </xdr:to>
    <xdr:pic>
      <xdr:nvPicPr>
        <xdr:cNvPr id="570" name="ID_CAAE288A45A9463EA07CB570D787A96E">
          <a:extLst>
            <a:ext uri="{FF2B5EF4-FFF2-40B4-BE49-F238E27FC236}">
              <a16:creationId xmlns:a16="http://schemas.microsoft.com/office/drawing/2014/main" id="{00000000-0008-0000-0000-00003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5614670" y="7334250"/>
          <a:ext cx="28956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382270</xdr:colOff>
      <xdr:row>22</xdr:row>
      <xdr:rowOff>19050</xdr:rowOff>
    </xdr:from>
    <xdr:to>
      <xdr:col>3</xdr:col>
      <xdr:colOff>722630</xdr:colOff>
      <xdr:row>22</xdr:row>
      <xdr:rowOff>180975</xdr:rowOff>
    </xdr:to>
    <xdr:pic>
      <xdr:nvPicPr>
        <xdr:cNvPr id="571" name="ID_810CEA507E314B8086B6EF24A1AAA5A4">
          <a:extLst>
            <a:ext uri="{FF2B5EF4-FFF2-40B4-BE49-F238E27FC236}">
              <a16:creationId xmlns:a16="http://schemas.microsoft.com/office/drawing/2014/main" id="{00000000-0008-0000-0000-00003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5589270" y="7664450"/>
          <a:ext cx="34036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404495</xdr:colOff>
      <xdr:row>23</xdr:row>
      <xdr:rowOff>19050</xdr:rowOff>
    </xdr:from>
    <xdr:to>
      <xdr:col>3</xdr:col>
      <xdr:colOff>700405</xdr:colOff>
      <xdr:row>23</xdr:row>
      <xdr:rowOff>180975</xdr:rowOff>
    </xdr:to>
    <xdr:pic>
      <xdr:nvPicPr>
        <xdr:cNvPr id="573" name="ID_C884C11E128949E0A524C384C2698EEC">
          <a:extLst>
            <a:ext uri="{FF2B5EF4-FFF2-40B4-BE49-F238E27FC236}">
              <a16:creationId xmlns:a16="http://schemas.microsoft.com/office/drawing/2014/main" id="{00000000-0008-0000-0000-00003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5611495" y="7994650"/>
          <a:ext cx="29591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410210</xdr:colOff>
      <xdr:row>24</xdr:row>
      <xdr:rowOff>19050</xdr:rowOff>
    </xdr:from>
    <xdr:to>
      <xdr:col>3</xdr:col>
      <xdr:colOff>694055</xdr:colOff>
      <xdr:row>24</xdr:row>
      <xdr:rowOff>180975</xdr:rowOff>
    </xdr:to>
    <xdr:pic>
      <xdr:nvPicPr>
        <xdr:cNvPr id="574" name="ID_0F982D417BC64EFFB193181748ADE97E">
          <a:extLst>
            <a:ext uri="{FF2B5EF4-FFF2-40B4-BE49-F238E27FC236}">
              <a16:creationId xmlns:a16="http://schemas.microsoft.com/office/drawing/2014/main" id="{00000000-0008-0000-0000-00003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5617210" y="8324850"/>
          <a:ext cx="28384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283210</xdr:colOff>
      <xdr:row>25</xdr:row>
      <xdr:rowOff>53340</xdr:rowOff>
    </xdr:from>
    <xdr:to>
      <xdr:col>3</xdr:col>
      <xdr:colOff>792480</xdr:colOff>
      <xdr:row>25</xdr:row>
      <xdr:rowOff>215265</xdr:rowOff>
    </xdr:to>
    <xdr:pic>
      <xdr:nvPicPr>
        <xdr:cNvPr id="575" name="ID_75BD00E9875247F49B4ABF9E9321EB3D">
          <a:extLst>
            <a:ext uri="{FF2B5EF4-FFF2-40B4-BE49-F238E27FC236}">
              <a16:creationId xmlns:a16="http://schemas.microsoft.com/office/drawing/2014/main" id="{00000000-0008-0000-0000-00003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5490210" y="8689340"/>
          <a:ext cx="50927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257175</xdr:colOff>
      <xdr:row>26</xdr:row>
      <xdr:rowOff>18415</xdr:rowOff>
    </xdr:from>
    <xdr:to>
      <xdr:col>3</xdr:col>
      <xdr:colOff>686435</xdr:colOff>
      <xdr:row>26</xdr:row>
      <xdr:rowOff>278130</xdr:rowOff>
    </xdr:to>
    <xdr:pic>
      <xdr:nvPicPr>
        <xdr:cNvPr id="576" name="ID_A46BB894C11D4BCCB278030B6956C94C">
          <a:extLst>
            <a:ext uri="{FF2B5EF4-FFF2-40B4-BE49-F238E27FC236}">
              <a16:creationId xmlns:a16="http://schemas.microsoft.com/office/drawing/2014/main" id="{00000000-0008-0000-0000-00004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5464175" y="8984615"/>
          <a:ext cx="429260" cy="2597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201930</xdr:colOff>
      <xdr:row>27</xdr:row>
      <xdr:rowOff>18415</xdr:rowOff>
    </xdr:from>
    <xdr:to>
      <xdr:col>3</xdr:col>
      <xdr:colOff>702945</xdr:colOff>
      <xdr:row>27</xdr:row>
      <xdr:rowOff>287655</xdr:rowOff>
    </xdr:to>
    <xdr:pic>
      <xdr:nvPicPr>
        <xdr:cNvPr id="577" name="ID_E48515CC054F4B25858FCBABD100914C">
          <a:extLst>
            <a:ext uri="{FF2B5EF4-FFF2-40B4-BE49-F238E27FC236}">
              <a16:creationId xmlns:a16="http://schemas.microsoft.com/office/drawing/2014/main" id="{00000000-0008-0000-0000-00004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5408930" y="9314815"/>
          <a:ext cx="501015" cy="269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53340</xdr:colOff>
      <xdr:row>29</xdr:row>
      <xdr:rowOff>60960</xdr:rowOff>
    </xdr:from>
    <xdr:to>
      <xdr:col>3</xdr:col>
      <xdr:colOff>777875</xdr:colOff>
      <xdr:row>29</xdr:row>
      <xdr:rowOff>291465</xdr:rowOff>
    </xdr:to>
    <xdr:pic>
      <xdr:nvPicPr>
        <xdr:cNvPr id="580" name="ID_11ED56BCDC43435DB83AFF15030519C3">
          <a:extLst>
            <a:ext uri="{FF2B5EF4-FFF2-40B4-BE49-F238E27FC236}">
              <a16:creationId xmlns:a16="http://schemas.microsoft.com/office/drawing/2014/main" id="{00000000-0008-0000-0000-00004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5260340" y="10017760"/>
          <a:ext cx="724535" cy="230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122555</xdr:colOff>
      <xdr:row>28</xdr:row>
      <xdr:rowOff>41910</xdr:rowOff>
    </xdr:from>
    <xdr:to>
      <xdr:col>3</xdr:col>
      <xdr:colOff>801370</xdr:colOff>
      <xdr:row>28</xdr:row>
      <xdr:rowOff>262890</xdr:rowOff>
    </xdr:to>
    <xdr:pic>
      <xdr:nvPicPr>
        <xdr:cNvPr id="581" name="ID_1B69DAF5025E4ED0B6598F1AB50C7802">
          <a:extLst>
            <a:ext uri="{FF2B5EF4-FFF2-40B4-BE49-F238E27FC236}">
              <a16:creationId xmlns:a16="http://schemas.microsoft.com/office/drawing/2014/main" id="{00000000-0008-0000-0000-00004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5329555" y="9668510"/>
          <a:ext cx="678815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282575</xdr:colOff>
      <xdr:row>30</xdr:row>
      <xdr:rowOff>18415</xdr:rowOff>
    </xdr:from>
    <xdr:to>
      <xdr:col>3</xdr:col>
      <xdr:colOff>655955</xdr:colOff>
      <xdr:row>30</xdr:row>
      <xdr:rowOff>309880</xdr:rowOff>
    </xdr:to>
    <xdr:pic>
      <xdr:nvPicPr>
        <xdr:cNvPr id="585" name="ID_E1275CC9C2004194A669AF01C14BA8D3">
          <a:extLst>
            <a:ext uri="{FF2B5EF4-FFF2-40B4-BE49-F238E27FC236}">
              <a16:creationId xmlns:a16="http://schemas.microsoft.com/office/drawing/2014/main" id="{00000000-0008-0000-0000-00004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5489575" y="10305415"/>
          <a:ext cx="373380" cy="291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255905</xdr:colOff>
      <xdr:row>31</xdr:row>
      <xdr:rowOff>18415</xdr:rowOff>
    </xdr:from>
    <xdr:to>
      <xdr:col>3</xdr:col>
      <xdr:colOff>670560</xdr:colOff>
      <xdr:row>31</xdr:row>
      <xdr:rowOff>302260</xdr:rowOff>
    </xdr:to>
    <xdr:pic>
      <xdr:nvPicPr>
        <xdr:cNvPr id="596" name="ID_8A53E3F21D1D46359575F97F016613CF">
          <a:extLst>
            <a:ext uri="{FF2B5EF4-FFF2-40B4-BE49-F238E27FC236}">
              <a16:creationId xmlns:a16="http://schemas.microsoft.com/office/drawing/2014/main" id="{00000000-0008-0000-0000-00005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5462905" y="10635615"/>
          <a:ext cx="414655" cy="283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441325</xdr:colOff>
      <xdr:row>53</xdr:row>
      <xdr:rowOff>19050</xdr:rowOff>
    </xdr:from>
    <xdr:to>
      <xdr:col>3</xdr:col>
      <xdr:colOff>842645</xdr:colOff>
      <xdr:row>53</xdr:row>
      <xdr:rowOff>312420</xdr:rowOff>
    </xdr:to>
    <xdr:pic>
      <xdr:nvPicPr>
        <xdr:cNvPr id="227" name="ID_188D1A5988C3451383C7C0489C7C3352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5648325" y="18027650"/>
          <a:ext cx="401320" cy="293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443230</xdr:colOff>
      <xdr:row>54</xdr:row>
      <xdr:rowOff>18415</xdr:rowOff>
    </xdr:from>
    <xdr:to>
      <xdr:col>3</xdr:col>
      <xdr:colOff>846455</xdr:colOff>
      <xdr:row>54</xdr:row>
      <xdr:rowOff>317500</xdr:rowOff>
    </xdr:to>
    <xdr:pic>
      <xdr:nvPicPr>
        <xdr:cNvPr id="370" name="ID_5CC8AE6E794D4884A5B084DDD0F2329A">
          <a:extLst>
            <a:ext uri="{FF2B5EF4-FFF2-40B4-BE49-F238E27FC236}">
              <a16:creationId xmlns:a16="http://schemas.microsoft.com/office/drawing/2014/main" id="{00000000-0008-0000-0000-00007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5650230" y="18357215"/>
          <a:ext cx="403225" cy="299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467360</xdr:colOff>
      <xdr:row>55</xdr:row>
      <xdr:rowOff>18415</xdr:rowOff>
    </xdr:from>
    <xdr:to>
      <xdr:col>3</xdr:col>
      <xdr:colOff>803275</xdr:colOff>
      <xdr:row>56</xdr:row>
      <xdr:rowOff>6985</xdr:rowOff>
    </xdr:to>
    <xdr:pic>
      <xdr:nvPicPr>
        <xdr:cNvPr id="371" name="ID_57ED3E1B82AD4E2A8CFD0F8780488CF6">
          <a:extLst>
            <a:ext uri="{FF2B5EF4-FFF2-40B4-BE49-F238E27FC236}">
              <a16:creationId xmlns:a16="http://schemas.microsoft.com/office/drawing/2014/main" id="{00000000-0008-0000-0000-00007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5674360" y="18687415"/>
          <a:ext cx="335915" cy="318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470535</xdr:colOff>
      <xdr:row>56</xdr:row>
      <xdr:rowOff>5080</xdr:rowOff>
    </xdr:from>
    <xdr:to>
      <xdr:col>3</xdr:col>
      <xdr:colOff>799465</xdr:colOff>
      <xdr:row>56</xdr:row>
      <xdr:rowOff>299085</xdr:rowOff>
    </xdr:to>
    <xdr:pic>
      <xdr:nvPicPr>
        <xdr:cNvPr id="379" name="ID_38941B175F5B4CC5844D143DC68868BE">
          <a:extLs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5677535" y="19004280"/>
          <a:ext cx="328930" cy="294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462915</xdr:colOff>
      <xdr:row>57</xdr:row>
      <xdr:rowOff>18415</xdr:rowOff>
    </xdr:from>
    <xdr:to>
      <xdr:col>3</xdr:col>
      <xdr:colOff>767715</xdr:colOff>
      <xdr:row>57</xdr:row>
      <xdr:rowOff>295275</xdr:rowOff>
    </xdr:to>
    <xdr:pic>
      <xdr:nvPicPr>
        <xdr:cNvPr id="443" name="ID_96504971FBC949B29471AA78484340FE">
          <a:extLst>
            <a:ext uri="{FF2B5EF4-FFF2-40B4-BE49-F238E27FC236}">
              <a16:creationId xmlns:a16="http://schemas.microsoft.com/office/drawing/2014/main" id="{00000000-0008-0000-0000-0000B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5669915" y="19347815"/>
          <a:ext cx="304800" cy="276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397510</xdr:colOff>
      <xdr:row>58</xdr:row>
      <xdr:rowOff>18415</xdr:rowOff>
    </xdr:from>
    <xdr:to>
      <xdr:col>3</xdr:col>
      <xdr:colOff>935990</xdr:colOff>
      <xdr:row>58</xdr:row>
      <xdr:rowOff>300355</xdr:rowOff>
    </xdr:to>
    <xdr:pic>
      <xdr:nvPicPr>
        <xdr:cNvPr id="646" name="ID_6D209F78D3E84446B3FFA296A01ABD09">
          <a:extLst>
            <a:ext uri="{FF2B5EF4-FFF2-40B4-BE49-F238E27FC236}">
              <a16:creationId xmlns:a16="http://schemas.microsoft.com/office/drawing/2014/main" id="{00000000-0008-0000-0000-00008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5604510" y="19678015"/>
          <a:ext cx="538480" cy="281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363220</xdr:colOff>
      <xdr:row>59</xdr:row>
      <xdr:rowOff>19050</xdr:rowOff>
    </xdr:from>
    <xdr:to>
      <xdr:col>3</xdr:col>
      <xdr:colOff>741045</xdr:colOff>
      <xdr:row>59</xdr:row>
      <xdr:rowOff>180975</xdr:rowOff>
    </xdr:to>
    <xdr:pic>
      <xdr:nvPicPr>
        <xdr:cNvPr id="647" name="ID_AF906E19B73F4D17A54FDEC5BC2FB5CB">
          <a:extLst>
            <a:ext uri="{FF2B5EF4-FFF2-40B4-BE49-F238E27FC236}">
              <a16:creationId xmlns:a16="http://schemas.microsoft.com/office/drawing/2014/main" id="{00000000-0008-0000-0000-00008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5570220" y="20008850"/>
          <a:ext cx="37782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373380</xdr:colOff>
      <xdr:row>60</xdr:row>
      <xdr:rowOff>19050</xdr:rowOff>
    </xdr:from>
    <xdr:to>
      <xdr:col>3</xdr:col>
      <xdr:colOff>730885</xdr:colOff>
      <xdr:row>60</xdr:row>
      <xdr:rowOff>180975</xdr:rowOff>
    </xdr:to>
    <xdr:pic>
      <xdr:nvPicPr>
        <xdr:cNvPr id="648" name="ID_7F8E12E86E1B488E9EF001389675002E">
          <a:extLst>
            <a:ext uri="{FF2B5EF4-FFF2-40B4-BE49-F238E27FC236}">
              <a16:creationId xmlns:a16="http://schemas.microsoft.com/office/drawing/2014/main" id="{00000000-0008-0000-0000-00008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5580380" y="20339050"/>
          <a:ext cx="35750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317500</xdr:colOff>
      <xdr:row>61</xdr:row>
      <xdr:rowOff>19050</xdr:rowOff>
    </xdr:from>
    <xdr:to>
      <xdr:col>3</xdr:col>
      <xdr:colOff>786765</xdr:colOff>
      <xdr:row>61</xdr:row>
      <xdr:rowOff>180975</xdr:rowOff>
    </xdr:to>
    <xdr:pic>
      <xdr:nvPicPr>
        <xdr:cNvPr id="649" name="ID_B29CFBC78C2E44509294218492FADF6E">
          <a:extLst>
            <a:ext uri="{FF2B5EF4-FFF2-40B4-BE49-F238E27FC236}">
              <a16:creationId xmlns:a16="http://schemas.microsoft.com/office/drawing/2014/main" id="{00000000-0008-0000-0000-00008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5524500" y="20669250"/>
          <a:ext cx="46926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373380</xdr:colOff>
      <xdr:row>62</xdr:row>
      <xdr:rowOff>19050</xdr:rowOff>
    </xdr:from>
    <xdr:to>
      <xdr:col>3</xdr:col>
      <xdr:colOff>731520</xdr:colOff>
      <xdr:row>62</xdr:row>
      <xdr:rowOff>180975</xdr:rowOff>
    </xdr:to>
    <xdr:pic>
      <xdr:nvPicPr>
        <xdr:cNvPr id="650" name="ID_663C3E1783C2461EB9EDA92036CAD507">
          <a:extLst>
            <a:ext uri="{FF2B5EF4-FFF2-40B4-BE49-F238E27FC236}">
              <a16:creationId xmlns:a16="http://schemas.microsoft.com/office/drawing/2014/main" id="{00000000-0008-0000-0000-00008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5580380" y="20999450"/>
          <a:ext cx="35814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386715</xdr:colOff>
      <xdr:row>63</xdr:row>
      <xdr:rowOff>19050</xdr:rowOff>
    </xdr:from>
    <xdr:to>
      <xdr:col>3</xdr:col>
      <xdr:colOff>717550</xdr:colOff>
      <xdr:row>63</xdr:row>
      <xdr:rowOff>180975</xdr:rowOff>
    </xdr:to>
    <xdr:pic>
      <xdr:nvPicPr>
        <xdr:cNvPr id="651" name="ID_923E5F07CE84443BA8EF9DBDD8892E5E">
          <a:extLst>
            <a:ext uri="{FF2B5EF4-FFF2-40B4-BE49-F238E27FC236}">
              <a16:creationId xmlns:a16="http://schemas.microsoft.com/office/drawing/2014/main" id="{00000000-0008-0000-0000-00008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5593715" y="21329650"/>
          <a:ext cx="33083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230505</xdr:colOff>
      <xdr:row>64</xdr:row>
      <xdr:rowOff>19050</xdr:rowOff>
    </xdr:from>
    <xdr:to>
      <xdr:col>3</xdr:col>
      <xdr:colOff>873760</xdr:colOff>
      <xdr:row>64</xdr:row>
      <xdr:rowOff>180975</xdr:rowOff>
    </xdr:to>
    <xdr:pic>
      <xdr:nvPicPr>
        <xdr:cNvPr id="652" name="ID_A0F8681EF29E4FB7847AB2A684E251AD">
          <a:extLst>
            <a:ext uri="{FF2B5EF4-FFF2-40B4-BE49-F238E27FC236}">
              <a16:creationId xmlns:a16="http://schemas.microsoft.com/office/drawing/2014/main" id="{00000000-0008-0000-0000-00008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5437505" y="21659850"/>
          <a:ext cx="64325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379095</xdr:colOff>
      <xdr:row>65</xdr:row>
      <xdr:rowOff>19050</xdr:rowOff>
    </xdr:from>
    <xdr:to>
      <xdr:col>3</xdr:col>
      <xdr:colOff>725170</xdr:colOff>
      <xdr:row>65</xdr:row>
      <xdr:rowOff>180975</xdr:rowOff>
    </xdr:to>
    <xdr:pic>
      <xdr:nvPicPr>
        <xdr:cNvPr id="653" name="ID_8DB7A7BC5A404F15BA94395373A3A57A">
          <a:extLst>
            <a:ext uri="{FF2B5EF4-FFF2-40B4-BE49-F238E27FC236}">
              <a16:creationId xmlns:a16="http://schemas.microsoft.com/office/drawing/2014/main" id="{00000000-0008-0000-0000-00008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5586095" y="21990050"/>
          <a:ext cx="34607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372745</xdr:colOff>
      <xdr:row>66</xdr:row>
      <xdr:rowOff>19050</xdr:rowOff>
    </xdr:from>
    <xdr:to>
      <xdr:col>3</xdr:col>
      <xdr:colOff>732155</xdr:colOff>
      <xdr:row>66</xdr:row>
      <xdr:rowOff>180975</xdr:rowOff>
    </xdr:to>
    <xdr:pic>
      <xdr:nvPicPr>
        <xdr:cNvPr id="654" name="ID_E38B5C17FBA74AD78B1EFA3432297444">
          <a:extLst>
            <a:ext uri="{FF2B5EF4-FFF2-40B4-BE49-F238E27FC236}">
              <a16:creationId xmlns:a16="http://schemas.microsoft.com/office/drawing/2014/main" id="{00000000-0008-0000-0000-00008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5579745" y="22320250"/>
          <a:ext cx="35941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341630</xdr:colOff>
      <xdr:row>67</xdr:row>
      <xdr:rowOff>19050</xdr:rowOff>
    </xdr:from>
    <xdr:to>
      <xdr:col>3</xdr:col>
      <xdr:colOff>763270</xdr:colOff>
      <xdr:row>67</xdr:row>
      <xdr:rowOff>180975</xdr:rowOff>
    </xdr:to>
    <xdr:pic>
      <xdr:nvPicPr>
        <xdr:cNvPr id="655" name="ID_ADF265619ED4410191C3823FEA5028DF">
          <a:extLst>
            <a:ext uri="{FF2B5EF4-FFF2-40B4-BE49-F238E27FC236}">
              <a16:creationId xmlns:a16="http://schemas.microsoft.com/office/drawing/2014/main" id="{00000000-0008-0000-0000-00008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5548630" y="22980650"/>
          <a:ext cx="42164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356235</xdr:colOff>
      <xdr:row>68</xdr:row>
      <xdr:rowOff>19050</xdr:rowOff>
    </xdr:from>
    <xdr:to>
      <xdr:col>3</xdr:col>
      <xdr:colOff>748030</xdr:colOff>
      <xdr:row>68</xdr:row>
      <xdr:rowOff>180975</xdr:rowOff>
    </xdr:to>
    <xdr:pic>
      <xdr:nvPicPr>
        <xdr:cNvPr id="656" name="ID_4E007126AFB74DB8801361631FA21271">
          <a:extLst>
            <a:ext uri="{FF2B5EF4-FFF2-40B4-BE49-F238E27FC236}">
              <a16:creationId xmlns:a16="http://schemas.microsoft.com/office/drawing/2014/main" id="{00000000-0008-0000-0000-00009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5563235" y="23310850"/>
          <a:ext cx="39179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349885</xdr:colOff>
      <xdr:row>69</xdr:row>
      <xdr:rowOff>19050</xdr:rowOff>
    </xdr:from>
    <xdr:to>
      <xdr:col>3</xdr:col>
      <xdr:colOff>755015</xdr:colOff>
      <xdr:row>69</xdr:row>
      <xdr:rowOff>180975</xdr:rowOff>
    </xdr:to>
    <xdr:pic>
      <xdr:nvPicPr>
        <xdr:cNvPr id="657" name="ID_FB1744BC45954CA1B425DF107414BCAD">
          <a:extLst>
            <a:ext uri="{FF2B5EF4-FFF2-40B4-BE49-F238E27FC236}">
              <a16:creationId xmlns:a16="http://schemas.microsoft.com/office/drawing/2014/main" id="{00000000-0008-0000-0000-00009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5556885" y="23641050"/>
          <a:ext cx="40513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352425</xdr:colOff>
      <xdr:row>70</xdr:row>
      <xdr:rowOff>19050</xdr:rowOff>
    </xdr:from>
    <xdr:to>
      <xdr:col>3</xdr:col>
      <xdr:colOff>751840</xdr:colOff>
      <xdr:row>70</xdr:row>
      <xdr:rowOff>180975</xdr:rowOff>
    </xdr:to>
    <xdr:pic>
      <xdr:nvPicPr>
        <xdr:cNvPr id="658" name="ID_17F1CA5CF67E44239B09F5B4F00A63B2">
          <a:extLst>
            <a:ext uri="{FF2B5EF4-FFF2-40B4-BE49-F238E27FC236}">
              <a16:creationId xmlns:a16="http://schemas.microsoft.com/office/drawing/2014/main" id="{00000000-0008-0000-0000-00009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5559425" y="23971250"/>
          <a:ext cx="39941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135890</xdr:colOff>
      <xdr:row>71</xdr:row>
      <xdr:rowOff>19050</xdr:rowOff>
    </xdr:from>
    <xdr:to>
      <xdr:col>3</xdr:col>
      <xdr:colOff>968375</xdr:colOff>
      <xdr:row>71</xdr:row>
      <xdr:rowOff>180975</xdr:rowOff>
    </xdr:to>
    <xdr:pic>
      <xdr:nvPicPr>
        <xdr:cNvPr id="659" name="ID_A832656C857841C7ACE8D21CA6F1D676">
          <a:extLst>
            <a:ext uri="{FF2B5EF4-FFF2-40B4-BE49-F238E27FC236}">
              <a16:creationId xmlns:a16="http://schemas.microsoft.com/office/drawing/2014/main" id="{00000000-0008-0000-0000-00009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5342890" y="24301450"/>
          <a:ext cx="83248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220980</xdr:colOff>
      <xdr:row>72</xdr:row>
      <xdr:rowOff>19050</xdr:rowOff>
    </xdr:from>
    <xdr:to>
      <xdr:col>3</xdr:col>
      <xdr:colOff>883285</xdr:colOff>
      <xdr:row>72</xdr:row>
      <xdr:rowOff>180975</xdr:rowOff>
    </xdr:to>
    <xdr:pic>
      <xdr:nvPicPr>
        <xdr:cNvPr id="660" name="ID_51467910E71B4FD997954F869756C947">
          <a:extLst>
            <a:ext uri="{FF2B5EF4-FFF2-40B4-BE49-F238E27FC236}">
              <a16:creationId xmlns:a16="http://schemas.microsoft.com/office/drawing/2014/main" id="{00000000-0008-0000-0000-00009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5427980" y="24631650"/>
          <a:ext cx="66230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292100</xdr:colOff>
      <xdr:row>73</xdr:row>
      <xdr:rowOff>19050</xdr:rowOff>
    </xdr:from>
    <xdr:to>
      <xdr:col>3</xdr:col>
      <xdr:colOff>812800</xdr:colOff>
      <xdr:row>73</xdr:row>
      <xdr:rowOff>180975</xdr:rowOff>
    </xdr:to>
    <xdr:pic>
      <xdr:nvPicPr>
        <xdr:cNvPr id="661" name="ID_DED55DC9BAA24EB68D07CF36F8E964E8">
          <a:extLst>
            <a:ext uri="{FF2B5EF4-FFF2-40B4-BE49-F238E27FC236}">
              <a16:creationId xmlns:a16="http://schemas.microsoft.com/office/drawing/2014/main" id="{00000000-0008-0000-0000-00009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5499100" y="24961850"/>
          <a:ext cx="52070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336550</xdr:colOff>
      <xdr:row>74</xdr:row>
      <xdr:rowOff>19050</xdr:rowOff>
    </xdr:from>
    <xdr:to>
      <xdr:col>3</xdr:col>
      <xdr:colOff>767715</xdr:colOff>
      <xdr:row>74</xdr:row>
      <xdr:rowOff>180975</xdr:rowOff>
    </xdr:to>
    <xdr:pic>
      <xdr:nvPicPr>
        <xdr:cNvPr id="662" name="ID_AB2D0FA6FFAB468A8E7218BA2D7D1A9B">
          <a:extLst>
            <a:ext uri="{FF2B5EF4-FFF2-40B4-BE49-F238E27FC236}">
              <a16:creationId xmlns:a16="http://schemas.microsoft.com/office/drawing/2014/main" id="{00000000-0008-0000-0000-00009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5543550" y="25292050"/>
          <a:ext cx="43116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360045</xdr:colOff>
      <xdr:row>75</xdr:row>
      <xdr:rowOff>19050</xdr:rowOff>
    </xdr:from>
    <xdr:to>
      <xdr:col>3</xdr:col>
      <xdr:colOff>744855</xdr:colOff>
      <xdr:row>75</xdr:row>
      <xdr:rowOff>180975</xdr:rowOff>
    </xdr:to>
    <xdr:pic>
      <xdr:nvPicPr>
        <xdr:cNvPr id="663" name="ID_08F9A1F353984FB69466EEE48DE1E6DE">
          <a:extLst>
            <a:ext uri="{FF2B5EF4-FFF2-40B4-BE49-F238E27FC236}">
              <a16:creationId xmlns:a16="http://schemas.microsoft.com/office/drawing/2014/main" id="{00000000-0008-0000-0000-00009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5567045" y="25622250"/>
          <a:ext cx="38481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431800</xdr:colOff>
      <xdr:row>76</xdr:row>
      <xdr:rowOff>19050</xdr:rowOff>
    </xdr:from>
    <xdr:to>
      <xdr:col>3</xdr:col>
      <xdr:colOff>672465</xdr:colOff>
      <xdr:row>76</xdr:row>
      <xdr:rowOff>180975</xdr:rowOff>
    </xdr:to>
    <xdr:pic>
      <xdr:nvPicPr>
        <xdr:cNvPr id="664" name="ID_17FCFC693E8D45B1B715FF3FF379DBA5">
          <a:extLst>
            <a:ext uri="{FF2B5EF4-FFF2-40B4-BE49-F238E27FC236}">
              <a16:creationId xmlns:a16="http://schemas.microsoft.com/office/drawing/2014/main" id="{00000000-0008-0000-0000-00009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>
          <a:off x="5638800" y="25952450"/>
          <a:ext cx="24066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329565</xdr:colOff>
      <xdr:row>77</xdr:row>
      <xdr:rowOff>19050</xdr:rowOff>
    </xdr:from>
    <xdr:to>
      <xdr:col>3</xdr:col>
      <xdr:colOff>774700</xdr:colOff>
      <xdr:row>77</xdr:row>
      <xdr:rowOff>180975</xdr:rowOff>
    </xdr:to>
    <xdr:pic>
      <xdr:nvPicPr>
        <xdr:cNvPr id="665" name="ID_C667056A1E0946B2A5547AB6560D9E52">
          <a:extLst>
            <a:ext uri="{FF2B5EF4-FFF2-40B4-BE49-F238E27FC236}">
              <a16:creationId xmlns:a16="http://schemas.microsoft.com/office/drawing/2014/main" id="{00000000-0008-0000-0000-00009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>
          <a:off x="5536565" y="26282650"/>
          <a:ext cx="44513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430530</xdr:colOff>
      <xdr:row>78</xdr:row>
      <xdr:rowOff>19050</xdr:rowOff>
    </xdr:from>
    <xdr:to>
      <xdr:col>3</xdr:col>
      <xdr:colOff>673735</xdr:colOff>
      <xdr:row>78</xdr:row>
      <xdr:rowOff>180975</xdr:rowOff>
    </xdr:to>
    <xdr:pic>
      <xdr:nvPicPr>
        <xdr:cNvPr id="666" name="ID_4EDBA69C08D84F4488FEDC0DD641A5EC">
          <a:extLst>
            <a:ext uri="{FF2B5EF4-FFF2-40B4-BE49-F238E27FC236}">
              <a16:creationId xmlns:a16="http://schemas.microsoft.com/office/drawing/2014/main" id="{00000000-0008-0000-0000-00009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>
          <a:off x="5637530" y="26612850"/>
          <a:ext cx="24320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260985</xdr:colOff>
      <xdr:row>79</xdr:row>
      <xdr:rowOff>19050</xdr:rowOff>
    </xdr:from>
    <xdr:to>
      <xdr:col>3</xdr:col>
      <xdr:colOff>843915</xdr:colOff>
      <xdr:row>79</xdr:row>
      <xdr:rowOff>180975</xdr:rowOff>
    </xdr:to>
    <xdr:pic>
      <xdr:nvPicPr>
        <xdr:cNvPr id="667" name="ID_49BF14E398D94106AD0DA43FB60004A9">
          <a:extLst>
            <a:ext uri="{FF2B5EF4-FFF2-40B4-BE49-F238E27FC236}">
              <a16:creationId xmlns:a16="http://schemas.microsoft.com/office/drawing/2014/main" id="{00000000-0008-0000-0000-00009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>
          <a:off x="5467985" y="26943050"/>
          <a:ext cx="58293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245110</xdr:colOff>
      <xdr:row>80</xdr:row>
      <xdr:rowOff>19050</xdr:rowOff>
    </xdr:from>
    <xdr:to>
      <xdr:col>3</xdr:col>
      <xdr:colOff>859155</xdr:colOff>
      <xdr:row>80</xdr:row>
      <xdr:rowOff>180975</xdr:rowOff>
    </xdr:to>
    <xdr:pic>
      <xdr:nvPicPr>
        <xdr:cNvPr id="668" name="ID_9CF508AAEAB04A13B307C6F324910B95">
          <a:extLst>
            <a:ext uri="{FF2B5EF4-FFF2-40B4-BE49-F238E27FC236}">
              <a16:creationId xmlns:a16="http://schemas.microsoft.com/office/drawing/2014/main" id="{00000000-0008-0000-0000-00009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>
          <a:off x="5452110" y="27273250"/>
          <a:ext cx="61404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283210</xdr:colOff>
      <xdr:row>81</xdr:row>
      <xdr:rowOff>19050</xdr:rowOff>
    </xdr:from>
    <xdr:to>
      <xdr:col>3</xdr:col>
      <xdr:colOff>821055</xdr:colOff>
      <xdr:row>81</xdr:row>
      <xdr:rowOff>180975</xdr:rowOff>
    </xdr:to>
    <xdr:pic>
      <xdr:nvPicPr>
        <xdr:cNvPr id="669" name="ID_13195AC6933E4DFEA28D6DEBE613EF77">
          <a:extLst>
            <a:ext uri="{FF2B5EF4-FFF2-40B4-BE49-F238E27FC236}">
              <a16:creationId xmlns:a16="http://schemas.microsoft.com/office/drawing/2014/main" id="{00000000-0008-0000-0000-00009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>
          <a:off x="5490210" y="27603450"/>
          <a:ext cx="53784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312420</xdr:colOff>
      <xdr:row>82</xdr:row>
      <xdr:rowOff>19050</xdr:rowOff>
    </xdr:from>
    <xdr:to>
      <xdr:col>3</xdr:col>
      <xdr:colOff>792480</xdr:colOff>
      <xdr:row>82</xdr:row>
      <xdr:rowOff>180975</xdr:rowOff>
    </xdr:to>
    <xdr:pic>
      <xdr:nvPicPr>
        <xdr:cNvPr id="670" name="ID_23F26117366142CD8BBFE0FE8A322BF8">
          <a:extLst>
            <a:ext uri="{FF2B5EF4-FFF2-40B4-BE49-F238E27FC236}">
              <a16:creationId xmlns:a16="http://schemas.microsoft.com/office/drawing/2014/main" id="{00000000-0008-0000-0000-00009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>
          <a:off x="5519420" y="27933650"/>
          <a:ext cx="48006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290830</xdr:colOff>
      <xdr:row>83</xdr:row>
      <xdr:rowOff>19050</xdr:rowOff>
    </xdr:from>
    <xdr:to>
      <xdr:col>3</xdr:col>
      <xdr:colOff>813435</xdr:colOff>
      <xdr:row>83</xdr:row>
      <xdr:rowOff>180975</xdr:rowOff>
    </xdr:to>
    <xdr:pic>
      <xdr:nvPicPr>
        <xdr:cNvPr id="671" name="ID_D743B7DC82824E1D981AA9D6871F5BDD">
          <a:extLst>
            <a:ext uri="{FF2B5EF4-FFF2-40B4-BE49-F238E27FC236}">
              <a16:creationId xmlns:a16="http://schemas.microsoft.com/office/drawing/2014/main" id="{00000000-0008-0000-0000-00009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>
          <a:off x="5497830" y="28263850"/>
          <a:ext cx="52260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285115</xdr:colOff>
      <xdr:row>84</xdr:row>
      <xdr:rowOff>19050</xdr:rowOff>
    </xdr:from>
    <xdr:to>
      <xdr:col>3</xdr:col>
      <xdr:colOff>819150</xdr:colOff>
      <xdr:row>84</xdr:row>
      <xdr:rowOff>180975</xdr:rowOff>
    </xdr:to>
    <xdr:pic>
      <xdr:nvPicPr>
        <xdr:cNvPr id="672" name="ID_1F2BCCD217164C78A4BF9D951A9CA966">
          <a:extLst>
            <a:ext uri="{FF2B5EF4-FFF2-40B4-BE49-F238E27FC236}">
              <a16:creationId xmlns:a16="http://schemas.microsoft.com/office/drawing/2014/main" id="{00000000-0008-0000-0000-0000A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>
          <a:off x="5492115" y="28594050"/>
          <a:ext cx="53403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319405</xdr:colOff>
      <xdr:row>85</xdr:row>
      <xdr:rowOff>19050</xdr:rowOff>
    </xdr:from>
    <xdr:to>
      <xdr:col>3</xdr:col>
      <xdr:colOff>784860</xdr:colOff>
      <xdr:row>85</xdr:row>
      <xdr:rowOff>180975</xdr:rowOff>
    </xdr:to>
    <xdr:pic>
      <xdr:nvPicPr>
        <xdr:cNvPr id="673" name="ID_745B46D3939140EFB7B2E29ECEA006BA">
          <a:extLst>
            <a:ext uri="{FF2B5EF4-FFF2-40B4-BE49-F238E27FC236}">
              <a16:creationId xmlns:a16="http://schemas.microsoft.com/office/drawing/2014/main" id="{00000000-0008-0000-0000-0000A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>
          <a:off x="5526405" y="28924250"/>
          <a:ext cx="46545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245110</xdr:colOff>
      <xdr:row>86</xdr:row>
      <xdr:rowOff>19050</xdr:rowOff>
    </xdr:from>
    <xdr:to>
      <xdr:col>3</xdr:col>
      <xdr:colOff>859155</xdr:colOff>
      <xdr:row>86</xdr:row>
      <xdr:rowOff>180975</xdr:rowOff>
    </xdr:to>
    <xdr:pic>
      <xdr:nvPicPr>
        <xdr:cNvPr id="674" name="ID_D40E99C21B504CD888D0887BEE48C4F7">
          <a:extLst>
            <a:ext uri="{FF2B5EF4-FFF2-40B4-BE49-F238E27FC236}">
              <a16:creationId xmlns:a16="http://schemas.microsoft.com/office/drawing/2014/main" id="{00000000-0008-0000-0000-0000A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>
          <a:off x="5452110" y="29254450"/>
          <a:ext cx="61404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318770</xdr:colOff>
      <xdr:row>87</xdr:row>
      <xdr:rowOff>19050</xdr:rowOff>
    </xdr:from>
    <xdr:to>
      <xdr:col>3</xdr:col>
      <xdr:colOff>785495</xdr:colOff>
      <xdr:row>87</xdr:row>
      <xdr:rowOff>180975</xdr:rowOff>
    </xdr:to>
    <xdr:pic>
      <xdr:nvPicPr>
        <xdr:cNvPr id="675" name="ID_42816E8AAD9147579132A5206E6AD7A6">
          <a:extLst>
            <a:ext uri="{FF2B5EF4-FFF2-40B4-BE49-F238E27FC236}">
              <a16:creationId xmlns:a16="http://schemas.microsoft.com/office/drawing/2014/main" id="{00000000-0008-0000-0000-0000A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>
          <a:off x="5525770" y="29584650"/>
          <a:ext cx="46672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242570</xdr:colOff>
      <xdr:row>88</xdr:row>
      <xdr:rowOff>19050</xdr:rowOff>
    </xdr:from>
    <xdr:to>
      <xdr:col>3</xdr:col>
      <xdr:colOff>862330</xdr:colOff>
      <xdr:row>88</xdr:row>
      <xdr:rowOff>180975</xdr:rowOff>
    </xdr:to>
    <xdr:pic>
      <xdr:nvPicPr>
        <xdr:cNvPr id="676" name="ID_B711CEB724834B26912BA86A145AD0F5">
          <a:extLst>
            <a:ext uri="{FF2B5EF4-FFF2-40B4-BE49-F238E27FC236}">
              <a16:creationId xmlns:a16="http://schemas.microsoft.com/office/drawing/2014/main" id="{00000000-0008-0000-0000-0000A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>
          <a:off x="5449570" y="29914850"/>
          <a:ext cx="61976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205740</xdr:colOff>
      <xdr:row>89</xdr:row>
      <xdr:rowOff>19050</xdr:rowOff>
    </xdr:from>
    <xdr:to>
      <xdr:col>3</xdr:col>
      <xdr:colOff>899160</xdr:colOff>
      <xdr:row>89</xdr:row>
      <xdr:rowOff>180975</xdr:rowOff>
    </xdr:to>
    <xdr:pic>
      <xdr:nvPicPr>
        <xdr:cNvPr id="677" name="ID_3667F3A7D6C947CCA7CE1A9596AD9A72">
          <a:extLst>
            <a:ext uri="{FF2B5EF4-FFF2-40B4-BE49-F238E27FC236}">
              <a16:creationId xmlns:a16="http://schemas.microsoft.com/office/drawing/2014/main" id="{00000000-0008-0000-0000-0000A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>
          <a:off x="5412740" y="30245050"/>
          <a:ext cx="69342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263525</xdr:colOff>
      <xdr:row>90</xdr:row>
      <xdr:rowOff>19050</xdr:rowOff>
    </xdr:from>
    <xdr:to>
      <xdr:col>3</xdr:col>
      <xdr:colOff>841375</xdr:colOff>
      <xdr:row>90</xdr:row>
      <xdr:rowOff>180975</xdr:rowOff>
    </xdr:to>
    <xdr:pic>
      <xdr:nvPicPr>
        <xdr:cNvPr id="678" name="ID_17D9CBF9AF9049DF9508AE4D5501146F">
          <a:extLst>
            <a:ext uri="{FF2B5EF4-FFF2-40B4-BE49-F238E27FC236}">
              <a16:creationId xmlns:a16="http://schemas.microsoft.com/office/drawing/2014/main" id="{00000000-0008-0000-0000-0000A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>
          <a:off x="5470525" y="30575250"/>
          <a:ext cx="5778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314960</xdr:colOff>
      <xdr:row>93</xdr:row>
      <xdr:rowOff>19050</xdr:rowOff>
    </xdr:from>
    <xdr:to>
      <xdr:col>3</xdr:col>
      <xdr:colOff>789940</xdr:colOff>
      <xdr:row>93</xdr:row>
      <xdr:rowOff>180975</xdr:rowOff>
    </xdr:to>
    <xdr:pic>
      <xdr:nvPicPr>
        <xdr:cNvPr id="679" name="ID_1B124579FA6F4CDB9F10583D47A28670">
          <a:extLst>
            <a:ext uri="{FF2B5EF4-FFF2-40B4-BE49-F238E27FC236}">
              <a16:creationId xmlns:a16="http://schemas.microsoft.com/office/drawing/2014/main" id="{00000000-0008-0000-0000-0000A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>
          <a:off x="5521960" y="31603950"/>
          <a:ext cx="47498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384810</xdr:colOff>
      <xdr:row>94</xdr:row>
      <xdr:rowOff>19050</xdr:rowOff>
    </xdr:from>
    <xdr:to>
      <xdr:col>3</xdr:col>
      <xdr:colOff>720090</xdr:colOff>
      <xdr:row>94</xdr:row>
      <xdr:rowOff>180975</xdr:rowOff>
    </xdr:to>
    <xdr:pic>
      <xdr:nvPicPr>
        <xdr:cNvPr id="680" name="ID_A739C32D103D45F58086B9DA5EE8EECE">
          <a:extLst>
            <a:ext uri="{FF2B5EF4-FFF2-40B4-BE49-F238E27FC236}">
              <a16:creationId xmlns:a16="http://schemas.microsoft.com/office/drawing/2014/main" id="{00000000-0008-0000-0000-0000A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>
          <a:off x="5591810" y="31934150"/>
          <a:ext cx="33528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261620</xdr:colOff>
      <xdr:row>95</xdr:row>
      <xdr:rowOff>19050</xdr:rowOff>
    </xdr:from>
    <xdr:to>
      <xdr:col>3</xdr:col>
      <xdr:colOff>843280</xdr:colOff>
      <xdr:row>95</xdr:row>
      <xdr:rowOff>180975</xdr:rowOff>
    </xdr:to>
    <xdr:pic>
      <xdr:nvPicPr>
        <xdr:cNvPr id="681" name="ID_AB8720CBBB7943E790E44CCC65B0AB3A">
          <a:extLst>
            <a:ext uri="{FF2B5EF4-FFF2-40B4-BE49-F238E27FC236}">
              <a16:creationId xmlns:a16="http://schemas.microsoft.com/office/drawing/2014/main" id="{00000000-0008-0000-0000-0000A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>
          <a:off x="5468620" y="32264350"/>
          <a:ext cx="58166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454025</xdr:colOff>
      <xdr:row>96</xdr:row>
      <xdr:rowOff>19050</xdr:rowOff>
    </xdr:from>
    <xdr:to>
      <xdr:col>3</xdr:col>
      <xdr:colOff>650240</xdr:colOff>
      <xdr:row>96</xdr:row>
      <xdr:rowOff>180975</xdr:rowOff>
    </xdr:to>
    <xdr:pic>
      <xdr:nvPicPr>
        <xdr:cNvPr id="682" name="ID_7634FA28DC06441FA4665D66F6213CC7">
          <a:extLst>
            <a:ext uri="{FF2B5EF4-FFF2-40B4-BE49-F238E27FC236}">
              <a16:creationId xmlns:a16="http://schemas.microsoft.com/office/drawing/2014/main" id="{00000000-0008-0000-0000-0000A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>
          <a:off x="5661025" y="32594550"/>
          <a:ext cx="19621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328930</xdr:colOff>
      <xdr:row>97</xdr:row>
      <xdr:rowOff>19050</xdr:rowOff>
    </xdr:from>
    <xdr:to>
      <xdr:col>3</xdr:col>
      <xdr:colOff>775335</xdr:colOff>
      <xdr:row>97</xdr:row>
      <xdr:rowOff>180975</xdr:rowOff>
    </xdr:to>
    <xdr:pic>
      <xdr:nvPicPr>
        <xdr:cNvPr id="683" name="ID_EA51F413DF4A4CC59F83088D5F3F46B3">
          <a:extLst>
            <a:ext uri="{FF2B5EF4-FFF2-40B4-BE49-F238E27FC236}">
              <a16:creationId xmlns:a16="http://schemas.microsoft.com/office/drawing/2014/main" id="{00000000-0008-0000-0000-0000A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>
          <a:off x="5535930" y="32924750"/>
          <a:ext cx="44640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279400</xdr:colOff>
      <xdr:row>98</xdr:row>
      <xdr:rowOff>19050</xdr:rowOff>
    </xdr:from>
    <xdr:to>
      <xdr:col>3</xdr:col>
      <xdr:colOff>824865</xdr:colOff>
      <xdr:row>98</xdr:row>
      <xdr:rowOff>180975</xdr:rowOff>
    </xdr:to>
    <xdr:pic>
      <xdr:nvPicPr>
        <xdr:cNvPr id="684" name="ID_ABB67053F38848F1B1E973D3413F01E8">
          <a:extLst>
            <a:ext uri="{FF2B5EF4-FFF2-40B4-BE49-F238E27FC236}">
              <a16:creationId xmlns:a16="http://schemas.microsoft.com/office/drawing/2014/main" id="{00000000-0008-0000-0000-0000A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>
          <a:off x="5486400" y="33254950"/>
          <a:ext cx="54546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424180</xdr:colOff>
      <xdr:row>99</xdr:row>
      <xdr:rowOff>19050</xdr:rowOff>
    </xdr:from>
    <xdr:to>
      <xdr:col>3</xdr:col>
      <xdr:colOff>680085</xdr:colOff>
      <xdr:row>99</xdr:row>
      <xdr:rowOff>180975</xdr:rowOff>
    </xdr:to>
    <xdr:pic>
      <xdr:nvPicPr>
        <xdr:cNvPr id="685" name="ID_04EDA5129F2246439B2C86711F84E755">
          <a:extLst>
            <a:ext uri="{FF2B5EF4-FFF2-40B4-BE49-F238E27FC236}">
              <a16:creationId xmlns:a16="http://schemas.microsoft.com/office/drawing/2014/main" id="{00000000-0008-0000-0000-0000A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>
          <a:off x="5631180" y="33585150"/>
          <a:ext cx="25590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292100</xdr:colOff>
      <xdr:row>100</xdr:row>
      <xdr:rowOff>19050</xdr:rowOff>
    </xdr:from>
    <xdr:to>
      <xdr:col>3</xdr:col>
      <xdr:colOff>812800</xdr:colOff>
      <xdr:row>100</xdr:row>
      <xdr:rowOff>180975</xdr:rowOff>
    </xdr:to>
    <xdr:pic>
      <xdr:nvPicPr>
        <xdr:cNvPr id="686" name="ID_E9F2B60688014965B37F09C39C852D7A">
          <a:extLst>
            <a:ext uri="{FF2B5EF4-FFF2-40B4-BE49-F238E27FC236}">
              <a16:creationId xmlns:a16="http://schemas.microsoft.com/office/drawing/2014/main" id="{00000000-0008-0000-0000-0000A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>
          <a:off x="5499100" y="33915350"/>
          <a:ext cx="52070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107315</xdr:colOff>
      <xdr:row>101</xdr:row>
      <xdr:rowOff>19050</xdr:rowOff>
    </xdr:from>
    <xdr:to>
      <xdr:col>3</xdr:col>
      <xdr:colOff>996950</xdr:colOff>
      <xdr:row>101</xdr:row>
      <xdr:rowOff>180975</xdr:rowOff>
    </xdr:to>
    <xdr:pic>
      <xdr:nvPicPr>
        <xdr:cNvPr id="687" name="ID_0EC0534D864247569F28631179C0B56B">
          <a:extLst>
            <a:ext uri="{FF2B5EF4-FFF2-40B4-BE49-F238E27FC236}">
              <a16:creationId xmlns:a16="http://schemas.microsoft.com/office/drawing/2014/main" id="{00000000-0008-0000-0000-0000A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>
          <a:off x="5314315" y="34245550"/>
          <a:ext cx="88963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19050</xdr:colOff>
      <xdr:row>102</xdr:row>
      <xdr:rowOff>19050</xdr:rowOff>
    </xdr:from>
    <xdr:to>
      <xdr:col>3</xdr:col>
      <xdr:colOff>1047750</xdr:colOff>
      <xdr:row>102</xdr:row>
      <xdr:rowOff>180340</xdr:rowOff>
    </xdr:to>
    <xdr:pic>
      <xdr:nvPicPr>
        <xdr:cNvPr id="688" name="ID_9402667AE4AE4E96AE05807F940F5446">
          <a:extLst>
            <a:ext uri="{FF2B5EF4-FFF2-40B4-BE49-F238E27FC236}">
              <a16:creationId xmlns:a16="http://schemas.microsoft.com/office/drawing/2014/main" id="{00000000-0008-0000-0000-0000B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>
          <a:off x="5226050" y="34575750"/>
          <a:ext cx="106680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277495</xdr:colOff>
      <xdr:row>103</xdr:row>
      <xdr:rowOff>19050</xdr:rowOff>
    </xdr:from>
    <xdr:to>
      <xdr:col>3</xdr:col>
      <xdr:colOff>826770</xdr:colOff>
      <xdr:row>103</xdr:row>
      <xdr:rowOff>180975</xdr:rowOff>
    </xdr:to>
    <xdr:pic>
      <xdr:nvPicPr>
        <xdr:cNvPr id="689" name="ID_A3E94AC3A5D6469EBFFC14C05948F5E7">
          <a:extLst>
            <a:ext uri="{FF2B5EF4-FFF2-40B4-BE49-F238E27FC236}">
              <a16:creationId xmlns:a16="http://schemas.microsoft.com/office/drawing/2014/main" id="{00000000-0008-0000-0000-0000B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>
          <a:off x="5484495" y="34905950"/>
          <a:ext cx="54927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288925</xdr:colOff>
      <xdr:row>104</xdr:row>
      <xdr:rowOff>19050</xdr:rowOff>
    </xdr:from>
    <xdr:to>
      <xdr:col>3</xdr:col>
      <xdr:colOff>815340</xdr:colOff>
      <xdr:row>104</xdr:row>
      <xdr:rowOff>180975</xdr:rowOff>
    </xdr:to>
    <xdr:pic>
      <xdr:nvPicPr>
        <xdr:cNvPr id="690" name="ID_FD59EFBD3A38405AB4E33221D473B0BA">
          <a:extLst>
            <a:ext uri="{FF2B5EF4-FFF2-40B4-BE49-F238E27FC236}">
              <a16:creationId xmlns:a16="http://schemas.microsoft.com/office/drawing/2014/main" id="{00000000-0008-0000-0000-0000B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>
          <a:off x="5495925" y="35236150"/>
          <a:ext cx="52641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323850</xdr:colOff>
      <xdr:row>105</xdr:row>
      <xdr:rowOff>19050</xdr:rowOff>
    </xdr:from>
    <xdr:to>
      <xdr:col>3</xdr:col>
      <xdr:colOff>780415</xdr:colOff>
      <xdr:row>105</xdr:row>
      <xdr:rowOff>180975</xdr:rowOff>
    </xdr:to>
    <xdr:pic>
      <xdr:nvPicPr>
        <xdr:cNvPr id="691" name="ID_80DE05EF0C6F4D0BB0EA6425105FD96B">
          <a:extLst>
            <a:ext uri="{FF2B5EF4-FFF2-40B4-BE49-F238E27FC236}">
              <a16:creationId xmlns:a16="http://schemas.microsoft.com/office/drawing/2014/main" id="{00000000-0008-0000-0000-0000B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>
          <a:off x="5530850" y="35566350"/>
          <a:ext cx="45656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372745</xdr:colOff>
      <xdr:row>106</xdr:row>
      <xdr:rowOff>19050</xdr:rowOff>
    </xdr:from>
    <xdr:to>
      <xdr:col>3</xdr:col>
      <xdr:colOff>732155</xdr:colOff>
      <xdr:row>106</xdr:row>
      <xdr:rowOff>180975</xdr:rowOff>
    </xdr:to>
    <xdr:pic>
      <xdr:nvPicPr>
        <xdr:cNvPr id="692" name="ID_60FA6BACE4FF4440AB0D69FE24EED966">
          <a:extLst>
            <a:ext uri="{FF2B5EF4-FFF2-40B4-BE49-F238E27FC236}">
              <a16:creationId xmlns:a16="http://schemas.microsoft.com/office/drawing/2014/main" id="{00000000-0008-0000-0000-0000B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>
          <a:off x="5579745" y="35896550"/>
          <a:ext cx="35941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459740</xdr:colOff>
      <xdr:row>107</xdr:row>
      <xdr:rowOff>19050</xdr:rowOff>
    </xdr:from>
    <xdr:to>
      <xdr:col>3</xdr:col>
      <xdr:colOff>645160</xdr:colOff>
      <xdr:row>107</xdr:row>
      <xdr:rowOff>180975</xdr:rowOff>
    </xdr:to>
    <xdr:pic>
      <xdr:nvPicPr>
        <xdr:cNvPr id="693" name="ID_769917058AC146809D02DACEE984F11A">
          <a:extLst>
            <a:ext uri="{FF2B5EF4-FFF2-40B4-BE49-F238E27FC236}">
              <a16:creationId xmlns:a16="http://schemas.microsoft.com/office/drawing/2014/main" id="{00000000-0008-0000-0000-0000B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>
          <a:off x="5666740" y="36226750"/>
          <a:ext cx="18542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468630</xdr:colOff>
      <xdr:row>108</xdr:row>
      <xdr:rowOff>19050</xdr:rowOff>
    </xdr:from>
    <xdr:to>
      <xdr:col>3</xdr:col>
      <xdr:colOff>635635</xdr:colOff>
      <xdr:row>108</xdr:row>
      <xdr:rowOff>180975</xdr:rowOff>
    </xdr:to>
    <xdr:pic>
      <xdr:nvPicPr>
        <xdr:cNvPr id="694" name="ID_F9ADE11125324079B5BB446E26A80AD1">
          <a:extLst>
            <a:ext uri="{FF2B5EF4-FFF2-40B4-BE49-F238E27FC236}">
              <a16:creationId xmlns:a16="http://schemas.microsoft.com/office/drawing/2014/main" id="{00000000-0008-0000-0000-0000B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>
          <a:off x="5675630" y="36556950"/>
          <a:ext cx="16700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396875</xdr:colOff>
      <xdr:row>109</xdr:row>
      <xdr:rowOff>32385</xdr:rowOff>
    </xdr:from>
    <xdr:to>
      <xdr:col>3</xdr:col>
      <xdr:colOff>843915</xdr:colOff>
      <xdr:row>109</xdr:row>
      <xdr:rowOff>273050</xdr:rowOff>
    </xdr:to>
    <xdr:pic>
      <xdr:nvPicPr>
        <xdr:cNvPr id="696" name="ID_187EE830F5A74725A52FBF61C971E5FA">
          <a:extLst>
            <a:ext uri="{FF2B5EF4-FFF2-40B4-BE49-F238E27FC236}">
              <a16:creationId xmlns:a16="http://schemas.microsoft.com/office/drawing/2014/main" id="{00000000-0008-0000-0000-0000B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>
          <a:off x="5603875" y="36900485"/>
          <a:ext cx="447040" cy="240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457835</xdr:colOff>
      <xdr:row>110</xdr:row>
      <xdr:rowOff>19050</xdr:rowOff>
    </xdr:from>
    <xdr:to>
      <xdr:col>3</xdr:col>
      <xdr:colOff>646430</xdr:colOff>
      <xdr:row>110</xdr:row>
      <xdr:rowOff>180975</xdr:rowOff>
    </xdr:to>
    <xdr:pic>
      <xdr:nvPicPr>
        <xdr:cNvPr id="709" name="ID_F36C9159E34F4BBC814D2864485A15AC">
          <a:extLst>
            <a:ext uri="{FF2B5EF4-FFF2-40B4-BE49-F238E27FC236}">
              <a16:creationId xmlns:a16="http://schemas.microsoft.com/office/drawing/2014/main" id="{00000000-0008-0000-0000-0000C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>
          <a:off x="5664835" y="37217350"/>
          <a:ext cx="18859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452755</xdr:colOff>
      <xdr:row>111</xdr:row>
      <xdr:rowOff>19050</xdr:rowOff>
    </xdr:from>
    <xdr:to>
      <xdr:col>3</xdr:col>
      <xdr:colOff>652145</xdr:colOff>
      <xdr:row>111</xdr:row>
      <xdr:rowOff>180975</xdr:rowOff>
    </xdr:to>
    <xdr:pic>
      <xdr:nvPicPr>
        <xdr:cNvPr id="710" name="ID_26ECCDD3950B4395BDEAE5D3E603D592">
          <a:extLst>
            <a:ext uri="{FF2B5EF4-FFF2-40B4-BE49-F238E27FC236}">
              <a16:creationId xmlns:a16="http://schemas.microsoft.com/office/drawing/2014/main" id="{00000000-0008-0000-0000-0000C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>
          <a:off x="5659755" y="37547550"/>
          <a:ext cx="19939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93980</xdr:colOff>
      <xdr:row>112</xdr:row>
      <xdr:rowOff>19050</xdr:rowOff>
    </xdr:from>
    <xdr:to>
      <xdr:col>3</xdr:col>
      <xdr:colOff>1010285</xdr:colOff>
      <xdr:row>112</xdr:row>
      <xdr:rowOff>180975</xdr:rowOff>
    </xdr:to>
    <xdr:pic>
      <xdr:nvPicPr>
        <xdr:cNvPr id="711" name="ID_C61F1B3F39AA4AE993BDD167AB889321">
          <a:extLst>
            <a:ext uri="{FF2B5EF4-FFF2-40B4-BE49-F238E27FC236}">
              <a16:creationId xmlns:a16="http://schemas.microsoft.com/office/drawing/2014/main" id="{00000000-0008-0000-0000-0000C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>
          <a:off x="5300980" y="37877750"/>
          <a:ext cx="91630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420370</xdr:colOff>
      <xdr:row>113</xdr:row>
      <xdr:rowOff>19050</xdr:rowOff>
    </xdr:from>
    <xdr:to>
      <xdr:col>3</xdr:col>
      <xdr:colOff>684530</xdr:colOff>
      <xdr:row>113</xdr:row>
      <xdr:rowOff>180975</xdr:rowOff>
    </xdr:to>
    <xdr:pic>
      <xdr:nvPicPr>
        <xdr:cNvPr id="713" name="ID_B991D8BC9A0242A3995CBCFD6AC333BA">
          <a:extLst>
            <a:ext uri="{FF2B5EF4-FFF2-40B4-BE49-F238E27FC236}">
              <a16:creationId xmlns:a16="http://schemas.microsoft.com/office/drawing/2014/main" id="{00000000-0008-0000-0000-0000C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>
          <a:off x="5627370" y="38207950"/>
          <a:ext cx="26416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438785</xdr:colOff>
      <xdr:row>114</xdr:row>
      <xdr:rowOff>19050</xdr:rowOff>
    </xdr:from>
    <xdr:to>
      <xdr:col>3</xdr:col>
      <xdr:colOff>665480</xdr:colOff>
      <xdr:row>114</xdr:row>
      <xdr:rowOff>180975</xdr:rowOff>
    </xdr:to>
    <xdr:pic>
      <xdr:nvPicPr>
        <xdr:cNvPr id="714" name="ID_1AA41E5A67514C67A60D39FD62EBD6B6">
          <a:extLst>
            <a:ext uri="{FF2B5EF4-FFF2-40B4-BE49-F238E27FC236}">
              <a16:creationId xmlns:a16="http://schemas.microsoft.com/office/drawing/2014/main" id="{00000000-0008-0000-0000-0000C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>
          <a:off x="5645785" y="38538150"/>
          <a:ext cx="22669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419735</xdr:colOff>
      <xdr:row>115</xdr:row>
      <xdr:rowOff>19050</xdr:rowOff>
    </xdr:from>
    <xdr:to>
      <xdr:col>3</xdr:col>
      <xdr:colOff>685165</xdr:colOff>
      <xdr:row>115</xdr:row>
      <xdr:rowOff>180975</xdr:rowOff>
    </xdr:to>
    <xdr:pic>
      <xdr:nvPicPr>
        <xdr:cNvPr id="715" name="ID_BC985254672A4F42BE512B93E2B782A8">
          <a:extLst>
            <a:ext uri="{FF2B5EF4-FFF2-40B4-BE49-F238E27FC236}">
              <a16:creationId xmlns:a16="http://schemas.microsoft.com/office/drawing/2014/main" id="{00000000-0008-0000-0000-0000C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>
          <a:off x="5626735" y="38868350"/>
          <a:ext cx="26543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416560</xdr:colOff>
      <xdr:row>116</xdr:row>
      <xdr:rowOff>19050</xdr:rowOff>
    </xdr:from>
    <xdr:to>
      <xdr:col>3</xdr:col>
      <xdr:colOff>687705</xdr:colOff>
      <xdr:row>116</xdr:row>
      <xdr:rowOff>180975</xdr:rowOff>
    </xdr:to>
    <xdr:pic>
      <xdr:nvPicPr>
        <xdr:cNvPr id="716" name="ID_9487EAE143B14B16A8AF803D79A5FA5D">
          <a:extLst>
            <a:ext uri="{FF2B5EF4-FFF2-40B4-BE49-F238E27FC236}">
              <a16:creationId xmlns:a16="http://schemas.microsoft.com/office/drawing/2014/main" id="{00000000-0008-0000-0000-0000C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>
          <a:off x="5623560" y="39198550"/>
          <a:ext cx="27114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420370</xdr:colOff>
      <xdr:row>117</xdr:row>
      <xdr:rowOff>19050</xdr:rowOff>
    </xdr:from>
    <xdr:to>
      <xdr:col>3</xdr:col>
      <xdr:colOff>684530</xdr:colOff>
      <xdr:row>117</xdr:row>
      <xdr:rowOff>180975</xdr:rowOff>
    </xdr:to>
    <xdr:pic>
      <xdr:nvPicPr>
        <xdr:cNvPr id="717" name="ID_A8A9AEAB2DCA4069A241680D8A3D617B">
          <a:extLst>
            <a:ext uri="{FF2B5EF4-FFF2-40B4-BE49-F238E27FC236}">
              <a16:creationId xmlns:a16="http://schemas.microsoft.com/office/drawing/2014/main" id="{00000000-0008-0000-0000-0000C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>
          <a:off x="5627370" y="39528750"/>
          <a:ext cx="26416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466725</xdr:colOff>
      <xdr:row>118</xdr:row>
      <xdr:rowOff>19050</xdr:rowOff>
    </xdr:from>
    <xdr:to>
      <xdr:col>3</xdr:col>
      <xdr:colOff>637540</xdr:colOff>
      <xdr:row>118</xdr:row>
      <xdr:rowOff>180975</xdr:rowOff>
    </xdr:to>
    <xdr:pic>
      <xdr:nvPicPr>
        <xdr:cNvPr id="718" name="ID_4CBD8829A03144C2A496062F3DDD31CE">
          <a:extLst>
            <a:ext uri="{FF2B5EF4-FFF2-40B4-BE49-F238E27FC236}">
              <a16:creationId xmlns:a16="http://schemas.microsoft.com/office/drawing/2014/main" id="{00000000-0008-0000-0000-0000C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>
          <a:off x="5673725" y="39858950"/>
          <a:ext cx="17081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450215</xdr:colOff>
      <xdr:row>119</xdr:row>
      <xdr:rowOff>19050</xdr:rowOff>
    </xdr:from>
    <xdr:to>
      <xdr:col>3</xdr:col>
      <xdr:colOff>654050</xdr:colOff>
      <xdr:row>119</xdr:row>
      <xdr:rowOff>180975</xdr:rowOff>
    </xdr:to>
    <xdr:pic>
      <xdr:nvPicPr>
        <xdr:cNvPr id="719" name="ID_3D27C5318F28491684C1ED0EEFE1B153">
          <a:extLst>
            <a:ext uri="{FF2B5EF4-FFF2-40B4-BE49-F238E27FC236}">
              <a16:creationId xmlns:a16="http://schemas.microsoft.com/office/drawing/2014/main" id="{00000000-0008-0000-0000-0000C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>
          <a:off x="5657215" y="40189150"/>
          <a:ext cx="20383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445770</xdr:colOff>
      <xdr:row>120</xdr:row>
      <xdr:rowOff>19050</xdr:rowOff>
    </xdr:from>
    <xdr:to>
      <xdr:col>3</xdr:col>
      <xdr:colOff>658495</xdr:colOff>
      <xdr:row>120</xdr:row>
      <xdr:rowOff>180975</xdr:rowOff>
    </xdr:to>
    <xdr:pic>
      <xdr:nvPicPr>
        <xdr:cNvPr id="720" name="ID_F31B598D702C451FA8BE4A4501EF7F52">
          <a:extLst>
            <a:ext uri="{FF2B5EF4-FFF2-40B4-BE49-F238E27FC236}">
              <a16:creationId xmlns:a16="http://schemas.microsoft.com/office/drawing/2014/main" id="{00000000-0008-0000-0000-0000D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>
          <a:off x="5652770" y="40519350"/>
          <a:ext cx="21272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383540</xdr:colOff>
      <xdr:row>121</xdr:row>
      <xdr:rowOff>19050</xdr:rowOff>
    </xdr:from>
    <xdr:to>
      <xdr:col>3</xdr:col>
      <xdr:colOff>721360</xdr:colOff>
      <xdr:row>121</xdr:row>
      <xdr:rowOff>180975</xdr:rowOff>
    </xdr:to>
    <xdr:pic>
      <xdr:nvPicPr>
        <xdr:cNvPr id="721" name="ID_7934E6AC69ED4F728BCD011C3AE60DE6">
          <a:extLst>
            <a:ext uri="{FF2B5EF4-FFF2-40B4-BE49-F238E27FC236}">
              <a16:creationId xmlns:a16="http://schemas.microsoft.com/office/drawing/2014/main" id="{00000000-0008-0000-0000-0000D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>
          <a:off x="5590540" y="40849550"/>
          <a:ext cx="33782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365125</xdr:colOff>
      <xdr:row>122</xdr:row>
      <xdr:rowOff>18415</xdr:rowOff>
    </xdr:from>
    <xdr:to>
      <xdr:col>3</xdr:col>
      <xdr:colOff>637540</xdr:colOff>
      <xdr:row>122</xdr:row>
      <xdr:rowOff>277495</xdr:rowOff>
    </xdr:to>
    <xdr:pic>
      <xdr:nvPicPr>
        <xdr:cNvPr id="726" name="ID_244243DFA07C43E481210A34D0A8F9E6">
          <a:extLst>
            <a:ext uri="{FF2B5EF4-FFF2-40B4-BE49-F238E27FC236}">
              <a16:creationId xmlns:a16="http://schemas.microsoft.com/office/drawing/2014/main" id="{00000000-0008-0000-0000-0000D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>
          <a:off x="5572125" y="41179115"/>
          <a:ext cx="272415" cy="259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253365</xdr:colOff>
      <xdr:row>123</xdr:row>
      <xdr:rowOff>19050</xdr:rowOff>
    </xdr:from>
    <xdr:to>
      <xdr:col>3</xdr:col>
      <xdr:colOff>851535</xdr:colOff>
      <xdr:row>123</xdr:row>
      <xdr:rowOff>180975</xdr:rowOff>
    </xdr:to>
    <xdr:pic>
      <xdr:nvPicPr>
        <xdr:cNvPr id="727" name="ID_45E606E901274D718C15D14E96F5AC52">
          <a:extLst>
            <a:ext uri="{FF2B5EF4-FFF2-40B4-BE49-F238E27FC236}">
              <a16:creationId xmlns:a16="http://schemas.microsoft.com/office/drawing/2014/main" id="{00000000-0008-0000-0000-0000D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>
          <a:off x="5460365" y="41509950"/>
          <a:ext cx="59817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375920</xdr:colOff>
      <xdr:row>124</xdr:row>
      <xdr:rowOff>19050</xdr:rowOff>
    </xdr:from>
    <xdr:to>
      <xdr:col>3</xdr:col>
      <xdr:colOff>728345</xdr:colOff>
      <xdr:row>124</xdr:row>
      <xdr:rowOff>180975</xdr:rowOff>
    </xdr:to>
    <xdr:pic>
      <xdr:nvPicPr>
        <xdr:cNvPr id="728" name="ID_0B938D1AD8504488B33FF7F7B194EDE0">
          <a:extLst>
            <a:ext uri="{FF2B5EF4-FFF2-40B4-BE49-F238E27FC236}">
              <a16:creationId xmlns:a16="http://schemas.microsoft.com/office/drawing/2014/main" id="{00000000-0008-0000-0000-0000D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>
          <a:off x="5582920" y="41840150"/>
          <a:ext cx="35242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295910</xdr:colOff>
      <xdr:row>125</xdr:row>
      <xdr:rowOff>19050</xdr:rowOff>
    </xdr:from>
    <xdr:to>
      <xdr:col>3</xdr:col>
      <xdr:colOff>808355</xdr:colOff>
      <xdr:row>125</xdr:row>
      <xdr:rowOff>180975</xdr:rowOff>
    </xdr:to>
    <xdr:pic>
      <xdr:nvPicPr>
        <xdr:cNvPr id="729" name="ID_9902313A340E46E29BDD30C9CD910708">
          <a:extLst>
            <a:ext uri="{FF2B5EF4-FFF2-40B4-BE49-F238E27FC236}">
              <a16:creationId xmlns:a16="http://schemas.microsoft.com/office/drawing/2014/main" id="{00000000-0008-0000-0000-0000D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>
          <a:off x="5502910" y="42170350"/>
          <a:ext cx="51244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228600</xdr:colOff>
      <xdr:row>126</xdr:row>
      <xdr:rowOff>19050</xdr:rowOff>
    </xdr:from>
    <xdr:to>
      <xdr:col>3</xdr:col>
      <xdr:colOff>876300</xdr:colOff>
      <xdr:row>126</xdr:row>
      <xdr:rowOff>180975</xdr:rowOff>
    </xdr:to>
    <xdr:pic>
      <xdr:nvPicPr>
        <xdr:cNvPr id="730" name="ID_5AB6AB74E07F4C5A9127F763F035F876">
          <a:extLst>
            <a:ext uri="{FF2B5EF4-FFF2-40B4-BE49-F238E27FC236}">
              <a16:creationId xmlns:a16="http://schemas.microsoft.com/office/drawing/2014/main" id="{00000000-0008-0000-0000-0000D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>
          <a:off x="5435600" y="42500550"/>
          <a:ext cx="64770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451485</xdr:colOff>
      <xdr:row>127</xdr:row>
      <xdr:rowOff>19050</xdr:rowOff>
    </xdr:from>
    <xdr:to>
      <xdr:col>3</xdr:col>
      <xdr:colOff>653415</xdr:colOff>
      <xdr:row>127</xdr:row>
      <xdr:rowOff>180975</xdr:rowOff>
    </xdr:to>
    <xdr:pic>
      <xdr:nvPicPr>
        <xdr:cNvPr id="731" name="ID_700F85BC4E6843CFB98D48F983EB2DE1">
          <a:extLst>
            <a:ext uri="{FF2B5EF4-FFF2-40B4-BE49-F238E27FC236}">
              <a16:creationId xmlns:a16="http://schemas.microsoft.com/office/drawing/2014/main" id="{00000000-0008-0000-0000-0000D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>
          <a:off x="5658485" y="42830750"/>
          <a:ext cx="20193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417830</xdr:colOff>
      <xdr:row>128</xdr:row>
      <xdr:rowOff>19050</xdr:rowOff>
    </xdr:from>
    <xdr:to>
      <xdr:col>3</xdr:col>
      <xdr:colOff>687070</xdr:colOff>
      <xdr:row>128</xdr:row>
      <xdr:rowOff>180975</xdr:rowOff>
    </xdr:to>
    <xdr:pic>
      <xdr:nvPicPr>
        <xdr:cNvPr id="732" name="ID_B1681FC1A95F4F018EE8F1838EECA727">
          <a:extLst>
            <a:ext uri="{FF2B5EF4-FFF2-40B4-BE49-F238E27FC236}">
              <a16:creationId xmlns:a16="http://schemas.microsoft.com/office/drawing/2014/main" id="{00000000-0008-0000-0000-0000D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>
          <a:off x="5624830" y="43160950"/>
          <a:ext cx="26924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432435</xdr:colOff>
      <xdr:row>129</xdr:row>
      <xdr:rowOff>19050</xdr:rowOff>
    </xdr:from>
    <xdr:to>
      <xdr:col>3</xdr:col>
      <xdr:colOff>671830</xdr:colOff>
      <xdr:row>129</xdr:row>
      <xdr:rowOff>180975</xdr:rowOff>
    </xdr:to>
    <xdr:pic>
      <xdr:nvPicPr>
        <xdr:cNvPr id="733" name="ID_6F9FD6345CDA40CEB1E2B69F9C8B3C96">
          <a:extLst>
            <a:ext uri="{FF2B5EF4-FFF2-40B4-BE49-F238E27FC236}">
              <a16:creationId xmlns:a16="http://schemas.microsoft.com/office/drawing/2014/main" id="{00000000-0008-0000-0000-0000D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>
          <a:off x="5639435" y="43491150"/>
          <a:ext cx="23939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432435</xdr:colOff>
      <xdr:row>130</xdr:row>
      <xdr:rowOff>19050</xdr:rowOff>
    </xdr:from>
    <xdr:to>
      <xdr:col>3</xdr:col>
      <xdr:colOff>671830</xdr:colOff>
      <xdr:row>130</xdr:row>
      <xdr:rowOff>180975</xdr:rowOff>
    </xdr:to>
    <xdr:pic>
      <xdr:nvPicPr>
        <xdr:cNvPr id="3" name="ID_32D30E1007F2474589A8D525D881AC2E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>
          <a:off x="5639435" y="43821350"/>
          <a:ext cx="23939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462915</xdr:colOff>
      <xdr:row>131</xdr:row>
      <xdr:rowOff>19050</xdr:rowOff>
    </xdr:from>
    <xdr:to>
      <xdr:col>3</xdr:col>
      <xdr:colOff>641985</xdr:colOff>
      <xdr:row>131</xdr:row>
      <xdr:rowOff>180975</xdr:rowOff>
    </xdr:to>
    <xdr:pic>
      <xdr:nvPicPr>
        <xdr:cNvPr id="4" name="ID_780BEFE4D34247D3BA548FDA977A5957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>
          <a:off x="5669915" y="44151550"/>
          <a:ext cx="17907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405765</xdr:colOff>
      <xdr:row>132</xdr:row>
      <xdr:rowOff>19050</xdr:rowOff>
    </xdr:from>
    <xdr:to>
      <xdr:col>3</xdr:col>
      <xdr:colOff>698500</xdr:colOff>
      <xdr:row>132</xdr:row>
      <xdr:rowOff>180975</xdr:rowOff>
    </xdr:to>
    <xdr:pic>
      <xdr:nvPicPr>
        <xdr:cNvPr id="127" name="ID_2BE7BF0BC5B041528C1CF825C4193006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>
          <a:off x="5612765" y="44481750"/>
          <a:ext cx="29273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246380</xdr:colOff>
      <xdr:row>91</xdr:row>
      <xdr:rowOff>24765</xdr:rowOff>
    </xdr:from>
    <xdr:to>
      <xdr:col>3</xdr:col>
      <xdr:colOff>751205</xdr:colOff>
      <xdr:row>91</xdr:row>
      <xdr:rowOff>274320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>
          <a:off x="5453380" y="30911165"/>
          <a:ext cx="504825" cy="24955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36"/>
  <sheetViews>
    <sheetView tabSelected="1" topLeftCell="A127" zoomScale="85" zoomScaleNormal="85" workbookViewId="0">
      <selection activeCell="C64" sqref="C64"/>
    </sheetView>
  </sheetViews>
  <sheetFormatPr defaultColWidth="9" defaultRowHeight="15" customHeight="1"/>
  <cols>
    <col min="1" max="1" width="5.42578125" style="3" customWidth="1"/>
    <col min="2" max="2" width="16.85546875" style="4" customWidth="1"/>
    <col min="3" max="3" width="52.28515625" style="5" customWidth="1"/>
    <col min="4" max="4" width="15.7109375" style="6" customWidth="1"/>
    <col min="5" max="16384" width="9" style="6"/>
  </cols>
  <sheetData>
    <row r="1" spans="1:4" s="1" customFormat="1" ht="26.1" customHeight="1">
      <c r="A1" s="7">
        <v>3</v>
      </c>
      <c r="B1" s="9" t="s">
        <v>0</v>
      </c>
      <c r="C1" s="10" t="s">
        <v>1</v>
      </c>
      <c r="D1" s="11"/>
    </row>
    <row r="2" spans="1:4" s="1" customFormat="1" ht="26.1" customHeight="1">
      <c r="A2" s="7">
        <v>4</v>
      </c>
      <c r="B2" s="9" t="s">
        <v>2</v>
      </c>
      <c r="C2" s="10" t="s">
        <v>3</v>
      </c>
      <c r="D2" s="11"/>
    </row>
    <row r="3" spans="1:4" s="1" customFormat="1" ht="26.1" customHeight="1">
      <c r="A3" s="7">
        <v>5</v>
      </c>
      <c r="B3" s="9" t="s">
        <v>4</v>
      </c>
      <c r="C3" s="10" t="s">
        <v>5</v>
      </c>
      <c r="D3" s="11"/>
    </row>
    <row r="4" spans="1:4" s="1" customFormat="1" ht="26.1" customHeight="1">
      <c r="A4" s="7">
        <v>6</v>
      </c>
      <c r="B4" s="9" t="s">
        <v>6</v>
      </c>
      <c r="C4" s="10" t="s">
        <v>7</v>
      </c>
      <c r="D4" s="11"/>
    </row>
    <row r="5" spans="1:4" s="1" customFormat="1" ht="26.1" customHeight="1">
      <c r="A5" s="7">
        <v>8</v>
      </c>
      <c r="B5" s="9" t="s">
        <v>8</v>
      </c>
      <c r="C5" s="10" t="s">
        <v>9</v>
      </c>
      <c r="D5" s="11"/>
    </row>
    <row r="6" spans="1:4" s="1" customFormat="1" ht="26.1" customHeight="1">
      <c r="A6" s="7">
        <v>10</v>
      </c>
      <c r="B6" s="9" t="s">
        <v>10</v>
      </c>
      <c r="C6" s="10" t="s">
        <v>11</v>
      </c>
      <c r="D6" s="11"/>
    </row>
    <row r="7" spans="1:4" s="1" customFormat="1" ht="26.1" customHeight="1">
      <c r="A7" s="7">
        <v>11</v>
      </c>
      <c r="B7" s="9" t="s">
        <v>12</v>
      </c>
      <c r="C7" s="10" t="s">
        <v>13</v>
      </c>
      <c r="D7" s="11"/>
    </row>
    <row r="8" spans="1:4" s="1" customFormat="1" ht="26.1" customHeight="1">
      <c r="A8" s="7">
        <v>12</v>
      </c>
      <c r="B8" s="9" t="s">
        <v>14</v>
      </c>
      <c r="C8" s="10" t="s">
        <v>15</v>
      </c>
      <c r="D8" s="11"/>
    </row>
    <row r="9" spans="1:4" s="1" customFormat="1" ht="26.1" customHeight="1">
      <c r="A9" s="7">
        <v>16</v>
      </c>
      <c r="B9" s="9" t="s">
        <v>16</v>
      </c>
      <c r="C9" s="10" t="s">
        <v>17</v>
      </c>
      <c r="D9" s="11"/>
    </row>
    <row r="10" spans="1:4" s="1" customFormat="1" ht="26.1" customHeight="1">
      <c r="A10" s="7">
        <v>19</v>
      </c>
      <c r="B10" s="9" t="s">
        <v>18</v>
      </c>
      <c r="C10" s="10" t="s">
        <v>19</v>
      </c>
      <c r="D10" s="11"/>
    </row>
    <row r="11" spans="1:4" s="1" customFormat="1" ht="26.1" customHeight="1">
      <c r="A11" s="7">
        <v>20</v>
      </c>
      <c r="B11" s="9" t="s">
        <v>20</v>
      </c>
      <c r="C11" s="10" t="s">
        <v>21</v>
      </c>
      <c r="D11" s="11"/>
    </row>
    <row r="12" spans="1:4" s="1" customFormat="1" ht="26.1" customHeight="1">
      <c r="A12" s="7">
        <v>22</v>
      </c>
      <c r="B12" s="9" t="s">
        <v>22</v>
      </c>
      <c r="C12" s="10" t="s">
        <v>23</v>
      </c>
      <c r="D12" s="11"/>
    </row>
    <row r="13" spans="1:4" s="1" customFormat="1" ht="26.1" customHeight="1">
      <c r="A13" s="7">
        <v>25</v>
      </c>
      <c r="B13" s="9" t="s">
        <v>24</v>
      </c>
      <c r="C13" s="10" t="s">
        <v>25</v>
      </c>
      <c r="D13" s="11"/>
    </row>
    <row r="14" spans="1:4" s="1" customFormat="1" ht="26.1" customHeight="1">
      <c r="A14" s="7">
        <v>26</v>
      </c>
      <c r="B14" s="9" t="s">
        <v>26</v>
      </c>
      <c r="C14" s="10" t="s">
        <v>27</v>
      </c>
      <c r="D14" s="11"/>
    </row>
    <row r="15" spans="1:4" s="1" customFormat="1" ht="26.1" customHeight="1">
      <c r="A15" s="7">
        <v>27</v>
      </c>
      <c r="B15" s="9" t="s">
        <v>28</v>
      </c>
      <c r="C15" s="10" t="s">
        <v>29</v>
      </c>
      <c r="D15" s="11"/>
    </row>
    <row r="16" spans="1:4" s="1" customFormat="1" ht="26.1" customHeight="1">
      <c r="A16" s="7">
        <v>32</v>
      </c>
      <c r="B16" s="9" t="s">
        <v>30</v>
      </c>
      <c r="C16" s="10" t="s">
        <v>31</v>
      </c>
      <c r="D16" s="11"/>
    </row>
    <row r="17" spans="1:4" s="1" customFormat="1" ht="26.1" customHeight="1">
      <c r="A17" s="7">
        <v>33</v>
      </c>
      <c r="B17" s="9" t="s">
        <v>32</v>
      </c>
      <c r="C17" s="10" t="s">
        <v>33</v>
      </c>
      <c r="D17" s="11"/>
    </row>
    <row r="18" spans="1:4" s="1" customFormat="1" ht="26.1" customHeight="1">
      <c r="A18" s="7">
        <v>34</v>
      </c>
      <c r="B18" s="9" t="s">
        <v>34</v>
      </c>
      <c r="C18" s="10" t="s">
        <v>35</v>
      </c>
      <c r="D18" s="11"/>
    </row>
    <row r="19" spans="1:4" s="1" customFormat="1" ht="26.1" customHeight="1">
      <c r="A19" s="7">
        <v>35</v>
      </c>
      <c r="B19" s="9" t="s">
        <v>36</v>
      </c>
      <c r="C19" s="10" t="s">
        <v>37</v>
      </c>
      <c r="D19" s="11"/>
    </row>
    <row r="20" spans="1:4" s="1" customFormat="1" ht="26.1" customHeight="1">
      <c r="A20" s="7">
        <v>36</v>
      </c>
      <c r="B20" s="9" t="s">
        <v>38</v>
      </c>
      <c r="C20" s="10" t="s">
        <v>39</v>
      </c>
      <c r="D20" s="11"/>
    </row>
    <row r="21" spans="1:4" s="1" customFormat="1" ht="26.1" customHeight="1">
      <c r="A21" s="7">
        <v>37</v>
      </c>
      <c r="B21" s="9" t="s">
        <v>40</v>
      </c>
      <c r="C21" s="10" t="s">
        <v>41</v>
      </c>
      <c r="D21" s="11"/>
    </row>
    <row r="22" spans="1:4" s="1" customFormat="1" ht="26.1" customHeight="1">
      <c r="A22" s="7">
        <v>38</v>
      </c>
      <c r="B22" s="9" t="s">
        <v>42</v>
      </c>
      <c r="C22" s="10" t="s">
        <v>43</v>
      </c>
      <c r="D22" s="11"/>
    </row>
    <row r="23" spans="1:4" s="1" customFormat="1" ht="26.1" customHeight="1">
      <c r="A23" s="7">
        <v>39</v>
      </c>
      <c r="B23" s="9" t="s">
        <v>44</v>
      </c>
      <c r="C23" s="10" t="s">
        <v>45</v>
      </c>
      <c r="D23" s="11"/>
    </row>
    <row r="24" spans="1:4" s="1" customFormat="1" ht="26.1" customHeight="1">
      <c r="A24" s="7">
        <v>41</v>
      </c>
      <c r="B24" s="9" t="s">
        <v>46</v>
      </c>
      <c r="C24" s="10" t="s">
        <v>47</v>
      </c>
      <c r="D24" s="11"/>
    </row>
    <row r="25" spans="1:4" s="1" customFormat="1" ht="26.1" customHeight="1">
      <c r="A25" s="7">
        <v>42</v>
      </c>
      <c r="B25" s="9" t="s">
        <v>48</v>
      </c>
      <c r="C25" s="10" t="s">
        <v>49</v>
      </c>
      <c r="D25" s="11"/>
    </row>
    <row r="26" spans="1:4" s="1" customFormat="1" ht="26.1" customHeight="1">
      <c r="A26" s="7">
        <v>43</v>
      </c>
      <c r="B26" s="9" t="s">
        <v>50</v>
      </c>
      <c r="C26" s="10" t="s">
        <v>51</v>
      </c>
      <c r="D26" s="11"/>
    </row>
    <row r="27" spans="1:4" s="1" customFormat="1" ht="26.1" customHeight="1">
      <c r="A27" s="7">
        <v>44</v>
      </c>
      <c r="B27" s="9" t="s">
        <v>52</v>
      </c>
      <c r="C27" s="10" t="s">
        <v>53</v>
      </c>
      <c r="D27" s="11"/>
    </row>
    <row r="28" spans="1:4" s="1" customFormat="1" ht="26.1" customHeight="1">
      <c r="A28" s="7">
        <v>45</v>
      </c>
      <c r="B28" s="9" t="s">
        <v>54</v>
      </c>
      <c r="C28" s="10" t="s">
        <v>55</v>
      </c>
      <c r="D28" s="11"/>
    </row>
    <row r="29" spans="1:4" s="1" customFormat="1" ht="26.1" customHeight="1">
      <c r="A29" s="7">
        <v>48</v>
      </c>
      <c r="B29" s="12" t="s">
        <v>56</v>
      </c>
      <c r="C29" s="10" t="s">
        <v>57</v>
      </c>
      <c r="D29" s="11"/>
    </row>
    <row r="30" spans="1:4" s="1" customFormat="1" ht="26.1" customHeight="1">
      <c r="A30" s="7">
        <v>49</v>
      </c>
      <c r="B30" s="12" t="s">
        <v>58</v>
      </c>
      <c r="C30" s="10" t="s">
        <v>59</v>
      </c>
      <c r="D30" s="11"/>
    </row>
    <row r="31" spans="1:4" s="1" customFormat="1" ht="26.1" customHeight="1">
      <c r="A31" s="7">
        <v>53</v>
      </c>
      <c r="B31" s="12" t="s">
        <v>60</v>
      </c>
      <c r="C31" s="10" t="s">
        <v>61</v>
      </c>
      <c r="D31" s="11"/>
    </row>
    <row r="32" spans="1:4" s="1" customFormat="1" ht="26.1" customHeight="1">
      <c r="A32" s="7">
        <v>64</v>
      </c>
      <c r="B32" s="12" t="s">
        <v>62</v>
      </c>
      <c r="C32" s="10" t="s">
        <v>63</v>
      </c>
      <c r="D32" s="11"/>
    </row>
    <row r="33" spans="1:4" s="1" customFormat="1" ht="26.1" customHeight="1">
      <c r="A33" s="7">
        <v>77</v>
      </c>
      <c r="B33" s="9" t="s">
        <v>64</v>
      </c>
      <c r="C33" s="10" t="s">
        <v>65</v>
      </c>
      <c r="D33" s="11" t="e">
        <f ca="1">_xlfn.DISPIMG("ID_5DC80BAD9D7F4FE1A32C53E4D8D928B8",1)</f>
        <v>#NAME?</v>
      </c>
    </row>
    <row r="34" spans="1:4" s="1" customFormat="1" ht="26.1" customHeight="1">
      <c r="A34" s="7">
        <v>86</v>
      </c>
      <c r="B34" s="9" t="s">
        <v>66</v>
      </c>
      <c r="C34" s="10" t="s">
        <v>67</v>
      </c>
      <c r="D34" s="11" t="e">
        <f ca="1">_xlfn.DISPIMG("ID_5B26089077DC4DCDBB1378C691CCE0AB",1)</f>
        <v>#NAME?</v>
      </c>
    </row>
    <row r="35" spans="1:4" s="1" customFormat="1" ht="26.1" customHeight="1">
      <c r="A35" s="7">
        <v>99</v>
      </c>
      <c r="B35" s="9" t="s">
        <v>22</v>
      </c>
      <c r="C35" s="10" t="s">
        <v>23</v>
      </c>
      <c r="D35" s="11" t="e">
        <f ca="1">_xlfn.DISPIMG("ID_2ACEDE5C53E144D6A455FA7088A5FAB4",1)</f>
        <v>#NAME?</v>
      </c>
    </row>
    <row r="36" spans="1:4" s="1" customFormat="1" ht="26.1" customHeight="1">
      <c r="A36" s="7">
        <v>100</v>
      </c>
      <c r="B36" s="9" t="s">
        <v>68</v>
      </c>
      <c r="C36" s="10" t="s">
        <v>69</v>
      </c>
      <c r="D36" s="8" t="e">
        <f ca="1">_xlfn.DISPIMG("ID_7D50A7050BCB48CA82E7308B54AE86C3",1)</f>
        <v>#NAME?</v>
      </c>
    </row>
    <row r="37" spans="1:4" s="2" customFormat="1" ht="36" customHeight="1">
      <c r="A37" s="13">
        <v>5</v>
      </c>
      <c r="B37" s="14" t="s">
        <v>70</v>
      </c>
      <c r="C37" s="15" t="s">
        <v>71</v>
      </c>
      <c r="D37" s="16" t="e">
        <f ca="1">_xlfn.DISPIMG("ID_86853651DA4A4469B348AFDDC42647B1",1)</f>
        <v>#NAME?</v>
      </c>
    </row>
    <row r="38" spans="1:4" s="1" customFormat="1" ht="26.1" customHeight="1">
      <c r="A38" s="7">
        <v>101</v>
      </c>
      <c r="B38" s="9" t="s">
        <v>72</v>
      </c>
      <c r="C38" s="10" t="s">
        <v>73</v>
      </c>
      <c r="D38" s="8" t="e">
        <f ca="1">_xlfn.DISPIMG("ID_0144883DDA0A41B5B71C03129027743F",1)</f>
        <v>#NAME?</v>
      </c>
    </row>
    <row r="39" spans="1:4" s="1" customFormat="1" ht="26.1" customHeight="1">
      <c r="A39" s="7">
        <v>102</v>
      </c>
      <c r="B39" s="9" t="s">
        <v>74</v>
      </c>
      <c r="C39" s="10" t="s">
        <v>75</v>
      </c>
      <c r="D39" s="8" t="e">
        <f ca="1">_xlfn.DISPIMG("ID_BCDC76B687414A62BD085DECBDFCA8F8",1)</f>
        <v>#NAME?</v>
      </c>
    </row>
    <row r="40" spans="1:4" s="1" customFormat="1" ht="26.1" customHeight="1">
      <c r="A40" s="7">
        <v>103</v>
      </c>
      <c r="B40" s="9" t="s">
        <v>76</v>
      </c>
      <c r="C40" s="10" t="s">
        <v>77</v>
      </c>
      <c r="D40" s="8" t="e">
        <f ca="1">_xlfn.DISPIMG("ID_0C3BBB01510641089A9C3AC6414F3BBD",1)</f>
        <v>#NAME?</v>
      </c>
    </row>
    <row r="41" spans="1:4" s="1" customFormat="1" ht="26.1" customHeight="1">
      <c r="A41" s="7">
        <v>104</v>
      </c>
      <c r="B41" s="12" t="s">
        <v>78</v>
      </c>
      <c r="C41" s="10" t="s">
        <v>79</v>
      </c>
      <c r="D41" s="8" t="e">
        <f ca="1">_xlfn.DISPIMG("ID_C7E88977E40347F0A9A9206DDFFC2514",1)</f>
        <v>#NAME?</v>
      </c>
    </row>
    <row r="42" spans="1:4" s="1" customFormat="1" ht="26.1" customHeight="1">
      <c r="A42" s="7">
        <v>105</v>
      </c>
      <c r="B42" s="12" t="s">
        <v>80</v>
      </c>
      <c r="C42" s="10" t="s">
        <v>81</v>
      </c>
      <c r="D42" s="8" t="e">
        <f ca="1">_xlfn.DISPIMG("ID_BF571FD850AA4BE195F2B8D26733D865",1)</f>
        <v>#NAME?</v>
      </c>
    </row>
    <row r="43" spans="1:4" s="1" customFormat="1" ht="26.1" customHeight="1">
      <c r="A43" s="7">
        <v>106</v>
      </c>
      <c r="B43" s="12" t="s">
        <v>82</v>
      </c>
      <c r="C43" s="10" t="s">
        <v>83</v>
      </c>
      <c r="D43" s="8" t="e">
        <f ca="1">_xlfn.DISPIMG("ID_C2A9CE3B92F5446F852EC0C1F8BA3328",1)</f>
        <v>#NAME?</v>
      </c>
    </row>
    <row r="44" spans="1:4" s="1" customFormat="1" ht="26.1" customHeight="1">
      <c r="A44" s="7">
        <v>107</v>
      </c>
      <c r="B44" s="12" t="s">
        <v>84</v>
      </c>
      <c r="C44" s="10" t="s">
        <v>85</v>
      </c>
      <c r="D44" s="8" t="e">
        <f ca="1">_xlfn.DISPIMG("ID_6EB53EF6EE0F4FBFA417C922E6E59833",1)</f>
        <v>#NAME?</v>
      </c>
    </row>
    <row r="45" spans="1:4" s="1" customFormat="1" ht="26.1" customHeight="1">
      <c r="A45" s="7">
        <v>108</v>
      </c>
      <c r="B45" s="12" t="s">
        <v>86</v>
      </c>
      <c r="C45" s="10" t="s">
        <v>87</v>
      </c>
      <c r="D45" s="8" t="e">
        <f ca="1">_xlfn.DISPIMG("ID_518E65FCDE7B49C88324C9ECA1BCBE91",1)</f>
        <v>#NAME?</v>
      </c>
    </row>
    <row r="46" spans="1:4" s="1" customFormat="1" ht="26.1" customHeight="1">
      <c r="A46" s="7">
        <v>109</v>
      </c>
      <c r="B46" s="12" t="s">
        <v>88</v>
      </c>
      <c r="C46" s="10" t="s">
        <v>89</v>
      </c>
      <c r="D46" s="8" t="e">
        <f ca="1">_xlfn.DISPIMG("ID_15AEE5350C944A3C97E69D489E8C6EC5",1)</f>
        <v>#NAME?</v>
      </c>
    </row>
    <row r="47" spans="1:4" s="1" customFormat="1" ht="26.1" customHeight="1">
      <c r="A47" s="7">
        <v>110</v>
      </c>
      <c r="B47" s="12" t="s">
        <v>90</v>
      </c>
      <c r="C47" s="10" t="s">
        <v>91</v>
      </c>
      <c r="D47" s="8" t="e">
        <f ca="1">_xlfn.DISPIMG("ID_37A0DB0C9861438EAC069D546DB8C03E",1)</f>
        <v>#NAME?</v>
      </c>
    </row>
    <row r="48" spans="1:4" s="1" customFormat="1" ht="26.1" customHeight="1">
      <c r="A48" s="7">
        <v>111</v>
      </c>
      <c r="B48" s="12" t="s">
        <v>92</v>
      </c>
      <c r="C48" s="10" t="s">
        <v>93</v>
      </c>
      <c r="D48" s="8" t="e">
        <f ca="1">_xlfn.DISPIMG("ID_DF5AF6BF69EE4D69B634ADE3A423B2DA",1)</f>
        <v>#NAME?</v>
      </c>
    </row>
    <row r="49" spans="1:4" s="1" customFormat="1" ht="26.1" customHeight="1">
      <c r="A49" s="7">
        <v>112</v>
      </c>
      <c r="B49" s="12" t="s">
        <v>94</v>
      </c>
      <c r="C49" s="10" t="s">
        <v>95</v>
      </c>
      <c r="D49" s="8" t="e">
        <f ca="1">_xlfn.DISPIMG("ID_2036B9D55FC64A399266797CB9CF278B",1)</f>
        <v>#NAME?</v>
      </c>
    </row>
    <row r="50" spans="1:4" s="1" customFormat="1" ht="26.1" customHeight="1">
      <c r="A50" s="7">
        <v>113</v>
      </c>
      <c r="B50" s="12" t="s">
        <v>96</v>
      </c>
      <c r="C50" s="10" t="s">
        <v>97</v>
      </c>
      <c r="D50" s="8" t="e">
        <f ca="1">_xlfn.DISPIMG("ID_0C96B3198F274F7593B4F7704AF3E676",1)</f>
        <v>#NAME?</v>
      </c>
    </row>
    <row r="51" spans="1:4" s="1" customFormat="1" ht="26.1" customHeight="1">
      <c r="A51" s="7">
        <v>114</v>
      </c>
      <c r="B51" s="12" t="s">
        <v>98</v>
      </c>
      <c r="C51" s="10" t="s">
        <v>99</v>
      </c>
      <c r="D51" s="8" t="e">
        <f ca="1">_xlfn.DISPIMG("ID_EC5C317C9A674045845A9052C111878D",1)</f>
        <v>#NAME?</v>
      </c>
    </row>
    <row r="52" spans="1:4" s="1" customFormat="1" ht="26.1" customHeight="1">
      <c r="A52" s="7">
        <v>115</v>
      </c>
      <c r="B52" s="12" t="s">
        <v>100</v>
      </c>
      <c r="C52" s="10" t="s">
        <v>101</v>
      </c>
      <c r="D52" s="8" t="e">
        <f ca="1">_xlfn.DISPIMG("ID_2C7DF1CBE4874ACF8D11C6AAE33B41F0",1)</f>
        <v>#NAME?</v>
      </c>
    </row>
    <row r="53" spans="1:4" s="1" customFormat="1" ht="26.1" customHeight="1">
      <c r="A53" s="7">
        <v>116</v>
      </c>
      <c r="B53" s="12" t="s">
        <v>102</v>
      </c>
      <c r="C53" s="10" t="s">
        <v>103</v>
      </c>
      <c r="D53" s="8" t="e">
        <f ca="1">_xlfn.DISPIMG("ID_E7D8794AF3B94E7F8B929F151471418F",1)</f>
        <v>#NAME?</v>
      </c>
    </row>
    <row r="54" spans="1:4" s="1" customFormat="1" ht="26.1" customHeight="1">
      <c r="A54" s="7">
        <v>117</v>
      </c>
      <c r="B54" s="12" t="s">
        <v>104</v>
      </c>
      <c r="C54" s="10" t="s">
        <v>105</v>
      </c>
      <c r="D54" s="8"/>
    </row>
    <row r="55" spans="1:4" s="1" customFormat="1" ht="26.1" customHeight="1">
      <c r="A55" s="7">
        <v>118</v>
      </c>
      <c r="B55" s="12" t="s">
        <v>106</v>
      </c>
      <c r="C55" s="10" t="s">
        <v>107</v>
      </c>
      <c r="D55" s="8"/>
    </row>
    <row r="56" spans="1:4" s="1" customFormat="1" ht="26.1" customHeight="1">
      <c r="A56" s="7">
        <v>119</v>
      </c>
      <c r="B56" s="12" t="s">
        <v>108</v>
      </c>
      <c r="C56" s="10" t="s">
        <v>109</v>
      </c>
      <c r="D56" s="8"/>
    </row>
    <row r="57" spans="1:4" s="1" customFormat="1" ht="26.1" customHeight="1">
      <c r="A57" s="7">
        <v>120</v>
      </c>
      <c r="B57" s="12" t="s">
        <v>110</v>
      </c>
      <c r="C57" s="10" t="s">
        <v>111</v>
      </c>
      <c r="D57" s="8"/>
    </row>
    <row r="58" spans="1:4" s="1" customFormat="1" ht="26.1" customHeight="1">
      <c r="A58" s="7">
        <v>121</v>
      </c>
      <c r="B58" s="12" t="s">
        <v>112</v>
      </c>
      <c r="C58" s="10" t="s">
        <v>113</v>
      </c>
      <c r="D58" s="8"/>
    </row>
    <row r="59" spans="1:4" s="1" customFormat="1" ht="26.1" customHeight="1">
      <c r="A59" s="7">
        <v>122</v>
      </c>
      <c r="B59" s="9" t="s">
        <v>114</v>
      </c>
      <c r="C59" s="10" t="s">
        <v>115</v>
      </c>
      <c r="D59" s="8"/>
    </row>
    <row r="60" spans="1:4" s="1" customFormat="1" ht="26.1" customHeight="1">
      <c r="A60" s="7">
        <v>123</v>
      </c>
      <c r="B60" s="9" t="s">
        <v>116</v>
      </c>
      <c r="C60" s="10" t="s">
        <v>117</v>
      </c>
      <c r="D60" s="8"/>
    </row>
    <row r="61" spans="1:4" s="1" customFormat="1" ht="26.1" customHeight="1">
      <c r="A61" s="7">
        <v>124</v>
      </c>
      <c r="B61" s="9" t="s">
        <v>118</v>
      </c>
      <c r="C61" s="10" t="s">
        <v>119</v>
      </c>
      <c r="D61" s="8"/>
    </row>
    <row r="62" spans="1:4" s="1" customFormat="1" ht="26.1" customHeight="1">
      <c r="A62" s="7">
        <v>125</v>
      </c>
      <c r="B62" s="9" t="s">
        <v>120</v>
      </c>
      <c r="C62" s="10" t="s">
        <v>121</v>
      </c>
      <c r="D62" s="8"/>
    </row>
    <row r="63" spans="1:4" s="1" customFormat="1" ht="26.1" customHeight="1">
      <c r="A63" s="7">
        <v>126</v>
      </c>
      <c r="B63" s="9" t="s">
        <v>122</v>
      </c>
      <c r="C63" s="10" t="s">
        <v>123</v>
      </c>
      <c r="D63" s="8"/>
    </row>
    <row r="64" spans="1:4" s="1" customFormat="1" ht="26.1" customHeight="1">
      <c r="A64" s="7">
        <v>127</v>
      </c>
      <c r="B64" s="9" t="s">
        <v>124</v>
      </c>
      <c r="C64" s="10" t="s">
        <v>125</v>
      </c>
      <c r="D64" s="8"/>
    </row>
    <row r="65" spans="1:4" s="1" customFormat="1" ht="26.1" customHeight="1">
      <c r="A65" s="7">
        <v>128</v>
      </c>
      <c r="B65" s="9" t="s">
        <v>126</v>
      </c>
      <c r="C65" s="10" t="s">
        <v>127</v>
      </c>
      <c r="D65" s="8"/>
    </row>
    <row r="66" spans="1:4" s="1" customFormat="1" ht="26.1" customHeight="1">
      <c r="A66" s="7">
        <v>129</v>
      </c>
      <c r="B66" s="9" t="s">
        <v>128</v>
      </c>
      <c r="C66" s="10" t="s">
        <v>129</v>
      </c>
      <c r="D66" s="8"/>
    </row>
    <row r="67" spans="1:4" s="1" customFormat="1" ht="26.1" customHeight="1">
      <c r="A67" s="7">
        <v>130</v>
      </c>
      <c r="B67" s="9" t="s">
        <v>130</v>
      </c>
      <c r="C67" s="10" t="s">
        <v>131</v>
      </c>
      <c r="D67" s="8"/>
    </row>
    <row r="68" spans="1:4" s="1" customFormat="1" ht="26.1" customHeight="1">
      <c r="A68" s="7">
        <v>131</v>
      </c>
      <c r="B68" s="9" t="s">
        <v>132</v>
      </c>
      <c r="C68" s="10" t="s">
        <v>133</v>
      </c>
      <c r="D68" s="8"/>
    </row>
    <row r="69" spans="1:4" s="1" customFormat="1" ht="26.1" customHeight="1">
      <c r="A69" s="7">
        <v>132</v>
      </c>
      <c r="B69" s="9" t="s">
        <v>134</v>
      </c>
      <c r="C69" s="10" t="s">
        <v>135</v>
      </c>
      <c r="D69" s="8"/>
    </row>
    <row r="70" spans="1:4" s="1" customFormat="1" ht="26.1" customHeight="1">
      <c r="A70" s="7">
        <v>133</v>
      </c>
      <c r="B70" s="9" t="s">
        <v>136</v>
      </c>
      <c r="C70" s="10" t="s">
        <v>137</v>
      </c>
      <c r="D70" s="8"/>
    </row>
    <row r="71" spans="1:4" s="1" customFormat="1" ht="26.1" customHeight="1">
      <c r="A71" s="7">
        <v>134</v>
      </c>
      <c r="B71" s="9" t="s">
        <v>138</v>
      </c>
      <c r="C71" s="10" t="s">
        <v>139</v>
      </c>
      <c r="D71" s="8"/>
    </row>
    <row r="72" spans="1:4" s="1" customFormat="1" ht="26.1" customHeight="1">
      <c r="A72" s="7">
        <v>135</v>
      </c>
      <c r="B72" s="9" t="s">
        <v>140</v>
      </c>
      <c r="C72" s="10" t="s">
        <v>141</v>
      </c>
      <c r="D72" s="8"/>
    </row>
    <row r="73" spans="1:4" s="1" customFormat="1" ht="26.1" customHeight="1">
      <c r="A73" s="7">
        <v>136</v>
      </c>
      <c r="B73" s="9" t="s">
        <v>142</v>
      </c>
      <c r="C73" s="10" t="s">
        <v>143</v>
      </c>
      <c r="D73" s="8"/>
    </row>
    <row r="74" spans="1:4" s="1" customFormat="1" ht="26.1" customHeight="1">
      <c r="A74" s="7">
        <v>137</v>
      </c>
      <c r="B74" s="9" t="s">
        <v>144</v>
      </c>
      <c r="C74" s="10" t="s">
        <v>145</v>
      </c>
      <c r="D74" s="8"/>
    </row>
    <row r="75" spans="1:4" s="1" customFormat="1" ht="26.1" customHeight="1">
      <c r="A75" s="7">
        <v>138</v>
      </c>
      <c r="B75" s="9" t="s">
        <v>146</v>
      </c>
      <c r="C75" s="10" t="s">
        <v>147</v>
      </c>
      <c r="D75" s="8"/>
    </row>
    <row r="76" spans="1:4" s="1" customFormat="1" ht="26.1" customHeight="1">
      <c r="A76" s="7">
        <v>139</v>
      </c>
      <c r="B76" s="9" t="s">
        <v>148</v>
      </c>
      <c r="C76" s="10" t="s">
        <v>149</v>
      </c>
      <c r="D76" s="8"/>
    </row>
    <row r="77" spans="1:4" s="1" customFormat="1" ht="26.1" customHeight="1">
      <c r="A77" s="7">
        <v>140</v>
      </c>
      <c r="B77" s="9" t="s">
        <v>150</v>
      </c>
      <c r="C77" s="10" t="s">
        <v>151</v>
      </c>
      <c r="D77" s="8"/>
    </row>
    <row r="78" spans="1:4" s="1" customFormat="1" ht="26.1" customHeight="1">
      <c r="A78" s="7">
        <v>141</v>
      </c>
      <c r="B78" s="9" t="s">
        <v>152</v>
      </c>
      <c r="C78" s="10" t="s">
        <v>153</v>
      </c>
      <c r="D78" s="8"/>
    </row>
    <row r="79" spans="1:4" s="1" customFormat="1" ht="26.1" customHeight="1">
      <c r="A79" s="7">
        <v>142</v>
      </c>
      <c r="B79" s="9" t="s">
        <v>154</v>
      </c>
      <c r="C79" s="10" t="s">
        <v>155</v>
      </c>
      <c r="D79" s="8"/>
    </row>
    <row r="80" spans="1:4" s="1" customFormat="1" ht="26.1" customHeight="1">
      <c r="A80" s="7">
        <v>143</v>
      </c>
      <c r="B80" s="9" t="s">
        <v>156</v>
      </c>
      <c r="C80" s="10" t="s">
        <v>157</v>
      </c>
      <c r="D80" s="8"/>
    </row>
    <row r="81" spans="1:4" s="1" customFormat="1" ht="26.1" customHeight="1">
      <c r="A81" s="7">
        <v>144</v>
      </c>
      <c r="B81" s="9" t="s">
        <v>158</v>
      </c>
      <c r="C81" s="10" t="s">
        <v>159</v>
      </c>
      <c r="D81" s="8"/>
    </row>
    <row r="82" spans="1:4" s="1" customFormat="1" ht="26.1" customHeight="1">
      <c r="A82" s="7">
        <v>145</v>
      </c>
      <c r="B82" s="9" t="s">
        <v>160</v>
      </c>
      <c r="C82" s="10" t="s">
        <v>161</v>
      </c>
      <c r="D82" s="8"/>
    </row>
    <row r="83" spans="1:4" s="1" customFormat="1" ht="26.1" customHeight="1">
      <c r="A83" s="7">
        <v>146</v>
      </c>
      <c r="B83" s="9" t="s">
        <v>162</v>
      </c>
      <c r="C83" s="10" t="s">
        <v>163</v>
      </c>
      <c r="D83" s="8"/>
    </row>
    <row r="84" spans="1:4" s="1" customFormat="1" ht="26.1" customHeight="1">
      <c r="A84" s="7">
        <v>147</v>
      </c>
      <c r="B84" s="9" t="s">
        <v>164</v>
      </c>
      <c r="C84" s="10" t="s">
        <v>165</v>
      </c>
      <c r="D84" s="8"/>
    </row>
    <row r="85" spans="1:4" s="1" customFormat="1" ht="26.1" customHeight="1">
      <c r="A85" s="7">
        <v>148</v>
      </c>
      <c r="B85" s="9" t="s">
        <v>166</v>
      </c>
      <c r="C85" s="10" t="s">
        <v>167</v>
      </c>
      <c r="D85" s="8"/>
    </row>
    <row r="86" spans="1:4" s="1" customFormat="1" ht="26.1" customHeight="1">
      <c r="A86" s="7">
        <v>149</v>
      </c>
      <c r="B86" s="9" t="s">
        <v>168</v>
      </c>
      <c r="C86" s="10" t="s">
        <v>169</v>
      </c>
      <c r="D86" s="8"/>
    </row>
    <row r="87" spans="1:4" s="1" customFormat="1" ht="26.1" customHeight="1">
      <c r="A87" s="7">
        <v>150</v>
      </c>
      <c r="B87" s="9" t="s">
        <v>170</v>
      </c>
      <c r="C87" s="10" t="s">
        <v>171</v>
      </c>
      <c r="D87" s="8"/>
    </row>
    <row r="88" spans="1:4" s="1" customFormat="1" ht="26.1" customHeight="1">
      <c r="A88" s="7">
        <v>151</v>
      </c>
      <c r="B88" s="12" t="s">
        <v>172</v>
      </c>
      <c r="C88" s="10" t="s">
        <v>173</v>
      </c>
      <c r="D88" s="8"/>
    </row>
    <row r="89" spans="1:4" s="1" customFormat="1" ht="26.1" customHeight="1">
      <c r="A89" s="7">
        <v>152</v>
      </c>
      <c r="B89" s="9" t="s">
        <v>174</v>
      </c>
      <c r="C89" s="10" t="s">
        <v>175</v>
      </c>
      <c r="D89" s="8"/>
    </row>
    <row r="90" spans="1:4" s="1" customFormat="1" ht="26.1" customHeight="1">
      <c r="A90" s="7">
        <v>153</v>
      </c>
      <c r="B90" s="9" t="s">
        <v>176</v>
      </c>
      <c r="C90" s="10" t="s">
        <v>177</v>
      </c>
      <c r="D90" s="8"/>
    </row>
    <row r="91" spans="1:4" s="1" customFormat="1" ht="26.1" customHeight="1">
      <c r="A91" s="7">
        <v>154</v>
      </c>
      <c r="B91" s="9" t="s">
        <v>178</v>
      </c>
      <c r="C91" s="10" t="s">
        <v>179</v>
      </c>
      <c r="D91" s="8"/>
    </row>
    <row r="92" spans="1:4" s="1" customFormat="1" ht="26.1" customHeight="1">
      <c r="A92" s="7"/>
      <c r="B92" s="14" t="s">
        <v>180</v>
      </c>
      <c r="C92" s="17" t="s">
        <v>181</v>
      </c>
      <c r="D92" s="8"/>
    </row>
    <row r="93" spans="1:4" s="2" customFormat="1" ht="29.1" customHeight="1">
      <c r="A93" s="13">
        <v>40</v>
      </c>
      <c r="B93" s="14" t="s">
        <v>180</v>
      </c>
      <c r="C93" s="15" t="s">
        <v>182</v>
      </c>
      <c r="D93" s="16" t="e">
        <f ca="1">_xlfn.DISPIMG("ID_AF0E5239251147C19505FE723D5DCC9B",1)</f>
        <v>#NAME?</v>
      </c>
    </row>
    <row r="94" spans="1:4" s="1" customFormat="1" ht="26.1" customHeight="1">
      <c r="A94" s="7">
        <v>155</v>
      </c>
      <c r="B94" s="9" t="s">
        <v>183</v>
      </c>
      <c r="C94" s="10" t="s">
        <v>184</v>
      </c>
      <c r="D94" s="8"/>
    </row>
    <row r="95" spans="1:4" s="1" customFormat="1" ht="26.1" customHeight="1">
      <c r="A95" s="7">
        <v>156</v>
      </c>
      <c r="B95" s="9" t="s">
        <v>185</v>
      </c>
      <c r="C95" s="10" t="s">
        <v>186</v>
      </c>
      <c r="D95" s="8"/>
    </row>
    <row r="96" spans="1:4" s="1" customFormat="1" ht="26.1" customHeight="1">
      <c r="A96" s="7">
        <v>157</v>
      </c>
      <c r="B96" s="9" t="s">
        <v>187</v>
      </c>
      <c r="C96" s="10" t="s">
        <v>188</v>
      </c>
      <c r="D96" s="8"/>
    </row>
    <row r="97" spans="1:4" s="1" customFormat="1" ht="26.1" customHeight="1">
      <c r="A97" s="7">
        <v>158</v>
      </c>
      <c r="B97" s="9" t="s">
        <v>189</v>
      </c>
      <c r="C97" s="10" t="s">
        <v>190</v>
      </c>
      <c r="D97" s="8"/>
    </row>
    <row r="98" spans="1:4" s="1" customFormat="1" ht="26.1" customHeight="1">
      <c r="A98" s="7">
        <v>159</v>
      </c>
      <c r="B98" s="9" t="s">
        <v>191</v>
      </c>
      <c r="C98" s="10" t="s">
        <v>192</v>
      </c>
      <c r="D98" s="8"/>
    </row>
    <row r="99" spans="1:4" s="1" customFormat="1" ht="26.1" customHeight="1">
      <c r="A99" s="7">
        <v>160</v>
      </c>
      <c r="B99" s="9" t="s">
        <v>193</v>
      </c>
      <c r="C99" s="10" t="s">
        <v>194</v>
      </c>
      <c r="D99" s="8"/>
    </row>
    <row r="100" spans="1:4" s="1" customFormat="1" ht="26.1" customHeight="1">
      <c r="A100" s="7">
        <v>161</v>
      </c>
      <c r="B100" s="9" t="s">
        <v>195</v>
      </c>
      <c r="C100" s="10" t="s">
        <v>196</v>
      </c>
      <c r="D100" s="8"/>
    </row>
    <row r="101" spans="1:4" s="1" customFormat="1" ht="26.1" customHeight="1">
      <c r="A101" s="7">
        <v>162</v>
      </c>
      <c r="B101" s="9" t="s">
        <v>197</v>
      </c>
      <c r="C101" s="10" t="s">
        <v>198</v>
      </c>
      <c r="D101" s="8"/>
    </row>
    <row r="102" spans="1:4" s="1" customFormat="1" ht="26.1" customHeight="1">
      <c r="A102" s="7">
        <v>163</v>
      </c>
      <c r="B102" s="9" t="s">
        <v>199</v>
      </c>
      <c r="C102" s="10" t="s">
        <v>200</v>
      </c>
      <c r="D102" s="8"/>
    </row>
    <row r="103" spans="1:4" s="1" customFormat="1" ht="26.1" customHeight="1">
      <c r="A103" s="7">
        <v>164</v>
      </c>
      <c r="B103" s="9" t="s">
        <v>201</v>
      </c>
      <c r="C103" s="10" t="s">
        <v>202</v>
      </c>
      <c r="D103" s="8"/>
    </row>
    <row r="104" spans="1:4" s="1" customFormat="1" ht="26.1" customHeight="1">
      <c r="A104" s="7">
        <v>165</v>
      </c>
      <c r="B104" s="9" t="s">
        <v>203</v>
      </c>
      <c r="C104" s="10" t="s">
        <v>204</v>
      </c>
      <c r="D104" s="8"/>
    </row>
    <row r="105" spans="1:4" s="1" customFormat="1" ht="26.1" customHeight="1">
      <c r="A105" s="7">
        <v>166</v>
      </c>
      <c r="B105" s="9" t="s">
        <v>205</v>
      </c>
      <c r="C105" s="10" t="s">
        <v>206</v>
      </c>
      <c r="D105" s="8"/>
    </row>
    <row r="106" spans="1:4" s="1" customFormat="1" ht="26.1" customHeight="1">
      <c r="A106" s="7">
        <v>167</v>
      </c>
      <c r="B106" s="9" t="s">
        <v>207</v>
      </c>
      <c r="C106" s="10" t="s">
        <v>208</v>
      </c>
      <c r="D106" s="8"/>
    </row>
    <row r="107" spans="1:4" s="1" customFormat="1" ht="26.1" customHeight="1">
      <c r="A107" s="7">
        <v>168</v>
      </c>
      <c r="B107" s="9" t="s">
        <v>209</v>
      </c>
      <c r="C107" s="10" t="s">
        <v>210</v>
      </c>
      <c r="D107" s="8"/>
    </row>
    <row r="108" spans="1:4" s="1" customFormat="1" ht="26.1" customHeight="1">
      <c r="A108" s="7">
        <v>169</v>
      </c>
      <c r="B108" s="9" t="s">
        <v>211</v>
      </c>
      <c r="C108" s="10" t="s">
        <v>212</v>
      </c>
      <c r="D108" s="8"/>
    </row>
    <row r="109" spans="1:4" s="1" customFormat="1" ht="26.1" customHeight="1">
      <c r="A109" s="7">
        <v>170</v>
      </c>
      <c r="B109" s="9" t="s">
        <v>213</v>
      </c>
      <c r="C109" s="10" t="s">
        <v>214</v>
      </c>
      <c r="D109" s="8"/>
    </row>
    <row r="110" spans="1:4" s="1" customFormat="1" ht="26.1" customHeight="1">
      <c r="A110" s="7">
        <v>172</v>
      </c>
      <c r="B110" s="9" t="s">
        <v>44</v>
      </c>
      <c r="C110" s="10" t="s">
        <v>215</v>
      </c>
      <c r="D110" s="8"/>
    </row>
    <row r="111" spans="1:4" s="1" customFormat="1" ht="26.1" customHeight="1">
      <c r="A111" s="7">
        <v>184</v>
      </c>
      <c r="B111" s="9" t="s">
        <v>216</v>
      </c>
      <c r="C111" s="10" t="s">
        <v>217</v>
      </c>
      <c r="D111" s="8"/>
    </row>
    <row r="112" spans="1:4" s="1" customFormat="1" ht="26.1" customHeight="1">
      <c r="A112" s="7">
        <v>185</v>
      </c>
      <c r="B112" s="9" t="s">
        <v>218</v>
      </c>
      <c r="C112" s="10" t="s">
        <v>219</v>
      </c>
      <c r="D112" s="8"/>
    </row>
    <row r="113" spans="1:4" s="1" customFormat="1" ht="26.1" customHeight="1">
      <c r="A113" s="7">
        <v>186</v>
      </c>
      <c r="B113" s="9" t="s">
        <v>220</v>
      </c>
      <c r="C113" s="10" t="s">
        <v>221</v>
      </c>
      <c r="D113" s="8"/>
    </row>
    <row r="114" spans="1:4" s="1" customFormat="1" ht="26.1" customHeight="1">
      <c r="A114" s="7">
        <v>188</v>
      </c>
      <c r="B114" s="9" t="s">
        <v>222</v>
      </c>
      <c r="C114" s="10" t="s">
        <v>223</v>
      </c>
      <c r="D114" s="8"/>
    </row>
    <row r="115" spans="1:4" s="1" customFormat="1" ht="26.1" customHeight="1">
      <c r="A115" s="7">
        <v>189</v>
      </c>
      <c r="B115" s="9" t="s">
        <v>224</v>
      </c>
      <c r="C115" s="10" t="s">
        <v>225</v>
      </c>
      <c r="D115" s="8"/>
    </row>
    <row r="116" spans="1:4" s="1" customFormat="1" ht="26.1" customHeight="1">
      <c r="A116" s="7">
        <v>190</v>
      </c>
      <c r="B116" s="9" t="s">
        <v>226</v>
      </c>
      <c r="C116" s="10" t="s">
        <v>227</v>
      </c>
      <c r="D116" s="8"/>
    </row>
    <row r="117" spans="1:4" s="1" customFormat="1" ht="26.1" customHeight="1">
      <c r="A117" s="7">
        <v>191</v>
      </c>
      <c r="B117" s="9" t="s">
        <v>228</v>
      </c>
      <c r="C117" s="10" t="s">
        <v>229</v>
      </c>
      <c r="D117" s="8"/>
    </row>
    <row r="118" spans="1:4" s="1" customFormat="1" ht="26.1" customHeight="1">
      <c r="A118" s="7">
        <v>192</v>
      </c>
      <c r="B118" s="9" t="s">
        <v>230</v>
      </c>
      <c r="C118" s="10" t="s">
        <v>231</v>
      </c>
      <c r="D118" s="8"/>
    </row>
    <row r="119" spans="1:4" s="1" customFormat="1" ht="26.1" customHeight="1">
      <c r="A119" s="7">
        <v>193</v>
      </c>
      <c r="B119" s="9" t="s">
        <v>22</v>
      </c>
      <c r="C119" s="18" t="s">
        <v>23</v>
      </c>
      <c r="D119" s="8"/>
    </row>
    <row r="120" spans="1:4" s="1" customFormat="1" ht="26.1" customHeight="1">
      <c r="A120" s="7">
        <v>194</v>
      </c>
      <c r="B120" s="9" t="s">
        <v>20</v>
      </c>
      <c r="C120" s="10" t="s">
        <v>232</v>
      </c>
      <c r="D120" s="8"/>
    </row>
    <row r="121" spans="1:4" s="1" customFormat="1" ht="26.1" customHeight="1">
      <c r="A121" s="7">
        <v>195</v>
      </c>
      <c r="B121" s="9" t="s">
        <v>18</v>
      </c>
      <c r="C121" s="10" t="s">
        <v>233</v>
      </c>
      <c r="D121" s="8"/>
    </row>
    <row r="122" spans="1:4" s="1" customFormat="1" ht="26.1" customHeight="1">
      <c r="A122" s="7">
        <v>196</v>
      </c>
      <c r="B122" s="9" t="s">
        <v>8</v>
      </c>
      <c r="C122" s="10" t="s">
        <v>234</v>
      </c>
      <c r="D122" s="8"/>
    </row>
    <row r="123" spans="1:4" s="1" customFormat="1" ht="26.1" customHeight="1">
      <c r="A123" s="7">
        <v>201</v>
      </c>
      <c r="B123" s="9" t="s">
        <v>235</v>
      </c>
      <c r="C123" s="10" t="s">
        <v>236</v>
      </c>
      <c r="D123" s="8"/>
    </row>
    <row r="124" spans="1:4" s="1" customFormat="1" ht="26.1" customHeight="1">
      <c r="A124" s="7">
        <v>202</v>
      </c>
      <c r="B124" s="9" t="s">
        <v>237</v>
      </c>
      <c r="C124" s="10" t="s">
        <v>238</v>
      </c>
      <c r="D124" s="11"/>
    </row>
    <row r="125" spans="1:4" s="1" customFormat="1" ht="26.1" customHeight="1">
      <c r="A125" s="7">
        <v>203</v>
      </c>
      <c r="B125" s="9" t="s">
        <v>239</v>
      </c>
      <c r="C125" s="10" t="s">
        <v>240</v>
      </c>
      <c r="D125" s="8"/>
    </row>
    <row r="126" spans="1:4" s="1" customFormat="1" ht="26.1" customHeight="1">
      <c r="A126" s="7">
        <v>204</v>
      </c>
      <c r="B126" s="9" t="s">
        <v>241</v>
      </c>
      <c r="C126" s="10" t="s">
        <v>242</v>
      </c>
      <c r="D126" s="8"/>
    </row>
    <row r="127" spans="1:4" s="1" customFormat="1" ht="26.1" customHeight="1">
      <c r="A127" s="7">
        <v>205</v>
      </c>
      <c r="B127" s="9" t="s">
        <v>243</v>
      </c>
      <c r="C127" s="10" t="s">
        <v>244</v>
      </c>
      <c r="D127" s="8"/>
    </row>
    <row r="128" spans="1:4" s="1" customFormat="1" ht="26.1" customHeight="1">
      <c r="A128" s="7">
        <v>206</v>
      </c>
      <c r="B128" s="9" t="s">
        <v>245</v>
      </c>
      <c r="C128" s="10" t="s">
        <v>246</v>
      </c>
      <c r="D128" s="8"/>
    </row>
    <row r="129" spans="1:4" s="1" customFormat="1" ht="26.1" customHeight="1">
      <c r="A129" s="7">
        <v>207</v>
      </c>
      <c r="B129" s="9" t="s">
        <v>247</v>
      </c>
      <c r="C129" s="10" t="s">
        <v>248</v>
      </c>
      <c r="D129" s="8"/>
    </row>
    <row r="130" spans="1:4" s="1" customFormat="1" ht="26.1" customHeight="1">
      <c r="A130" s="7">
        <v>208</v>
      </c>
      <c r="B130" s="9" t="s">
        <v>249</v>
      </c>
      <c r="C130" s="10" t="s">
        <v>250</v>
      </c>
      <c r="D130" s="8"/>
    </row>
    <row r="131" spans="1:4" s="1" customFormat="1" ht="26.1" customHeight="1">
      <c r="A131" s="7">
        <v>209</v>
      </c>
      <c r="B131" s="9" t="s">
        <v>251</v>
      </c>
      <c r="C131" s="18" t="s">
        <v>252</v>
      </c>
      <c r="D131" s="8"/>
    </row>
    <row r="132" spans="1:4" s="1" customFormat="1" ht="26.1" customHeight="1">
      <c r="A132" s="7">
        <v>210</v>
      </c>
      <c r="B132" s="9" t="s">
        <v>253</v>
      </c>
      <c r="C132" s="18" t="s">
        <v>254</v>
      </c>
      <c r="D132" s="8"/>
    </row>
    <row r="133" spans="1:4" s="1" customFormat="1" ht="26.1" customHeight="1">
      <c r="A133" s="7">
        <v>211</v>
      </c>
      <c r="B133" s="9" t="s">
        <v>255</v>
      </c>
      <c r="C133" s="10" t="s">
        <v>256</v>
      </c>
      <c r="D133" s="19"/>
    </row>
    <row r="134" spans="1:4" s="2" customFormat="1" ht="32.1" customHeight="1">
      <c r="A134" s="13">
        <v>63</v>
      </c>
      <c r="B134" s="14" t="s">
        <v>257</v>
      </c>
      <c r="C134" s="15" t="s">
        <v>258</v>
      </c>
      <c r="D134" s="16" t="e">
        <f ca="1">_xlfn.DISPIMG("ID_38C98FBF5F054F84907FE670AD66D6FD",1)</f>
        <v>#NAME?</v>
      </c>
    </row>
    <row r="135" spans="1:4" s="2" customFormat="1" ht="32.1" customHeight="1">
      <c r="A135" s="13">
        <v>64</v>
      </c>
      <c r="B135" s="14" t="s">
        <v>259</v>
      </c>
      <c r="C135" s="15" t="s">
        <v>260</v>
      </c>
      <c r="D135" s="16" t="e">
        <f ca="1">_xlfn.DISPIMG("ID_C90C9F5834084174BCB6657DBF9ED6FD",1)</f>
        <v>#NAME?</v>
      </c>
    </row>
    <row r="136" spans="1:4" s="2" customFormat="1" ht="33" customHeight="1">
      <c r="A136" s="13">
        <v>65</v>
      </c>
      <c r="B136" s="14" t="s">
        <v>261</v>
      </c>
      <c r="C136" s="15" t="s">
        <v>262</v>
      </c>
      <c r="D136" s="16" t="e">
        <f ca="1">_xlfn.DISPIMG("ID_E979A43AFB7941058347C44A7DED0BA9",1)</f>
        <v>#NAME?</v>
      </c>
    </row>
  </sheetData>
  <conditionalFormatting sqref="B37">
    <cfRule type="duplicateValues" dxfId="24" priority="13"/>
    <cfRule type="duplicateValues" dxfId="23" priority="14"/>
    <cfRule type="duplicateValues" dxfId="22" priority="15"/>
  </conditionalFormatting>
  <conditionalFormatting sqref="B92">
    <cfRule type="duplicateValues" dxfId="21" priority="4"/>
    <cfRule type="duplicateValues" dxfId="20" priority="5"/>
    <cfRule type="duplicateValues" dxfId="19" priority="6"/>
  </conditionalFormatting>
  <conditionalFormatting sqref="B93">
    <cfRule type="duplicateValues" dxfId="18" priority="1"/>
    <cfRule type="duplicateValues" dxfId="17" priority="2"/>
    <cfRule type="duplicateValues" dxfId="16" priority="3"/>
  </conditionalFormatting>
  <conditionalFormatting sqref="B136">
    <cfRule type="duplicateValues" dxfId="15" priority="7"/>
    <cfRule type="duplicateValues" dxfId="14" priority="8"/>
    <cfRule type="duplicateValues" dxfId="13" priority="9"/>
  </conditionalFormatting>
  <conditionalFormatting sqref="B134:B135">
    <cfRule type="duplicateValues" dxfId="12" priority="10"/>
    <cfRule type="duplicateValues" dxfId="11" priority="11"/>
    <cfRule type="duplicateValues" dxfId="10" priority="12"/>
  </conditionalFormatting>
  <conditionalFormatting sqref="C106:C109">
    <cfRule type="duplicateValues" dxfId="9" priority="19" stopIfTrue="1"/>
    <cfRule type="duplicateValues" dxfId="8" priority="20" stopIfTrue="1"/>
    <cfRule type="duplicateValues" dxfId="7" priority="21"/>
  </conditionalFormatting>
  <conditionalFormatting sqref="C110:C122">
    <cfRule type="duplicateValues" dxfId="6" priority="16" stopIfTrue="1"/>
    <cfRule type="duplicateValues" dxfId="5" priority="17" stopIfTrue="1"/>
    <cfRule type="duplicateValues" dxfId="4" priority="18"/>
  </conditionalFormatting>
  <conditionalFormatting sqref="C94:C105 C60:C92">
    <cfRule type="duplicateValues" dxfId="3" priority="22" stopIfTrue="1"/>
    <cfRule type="duplicateValues" dxfId="2" priority="23" stopIfTrue="1"/>
    <cfRule type="duplicateValues" dxfId="1" priority="24"/>
    <cfRule type="duplicateValues" dxfId="0" priority="25"/>
  </conditionalFormatting>
  <pageMargins left="0.75" right="0.75" top="1" bottom="1" header="0.5" footer="0.5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Vardan</cp:lastModifiedBy>
  <dcterms:created xsi:type="dcterms:W3CDTF">2024-12-05T12:11:00Z</dcterms:created>
  <dcterms:modified xsi:type="dcterms:W3CDTF">2025-08-26T18:25:43Z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D34B5741E0934733B78F3740CDA2235E_13</vt:lpwstr>
  </property>
  <property fmtid="{D5CDD505-2E9C-101B-9397-08002B2CF9AE}" pid="3" name="KSOProductBuildVer">
    <vt:lpwstr>2052-12.1.0.21915</vt:lpwstr>
  </property>
  <property fmtid="{D5CDD505-2E9C-101B-9397-08002B2CF9AE}" pid="4" name="KSOReadingLayout">
    <vt:bool>true</vt:bool>
  </property>
</Properties>
</file>